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440" yWindow="2175" windowWidth="20730" windowHeight="11760" tabRatio="500"/>
  </bookViews>
  <sheets>
    <sheet name="Data" sheetId="1" r:id="rId1"/>
    <sheet name="Race" sheetId="3" r:id="rId2"/>
    <sheet name="Entrant" sheetId="4" r:id="rId3"/>
  </sheets>
  <definedNames>
    <definedName name="_xlnm._FilterDatabase" localSheetId="0" hidden="1">Data!$B$1:$S$153</definedName>
  </definedNames>
  <calcPr calcId="145621" concurrentCalc="0"/>
  <pivotCaches>
    <pivotCache cacheId="8" r:id="rId4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47" i="1" l="1"/>
  <c r="L247" i="1"/>
  <c r="M247" i="1"/>
  <c r="K240" i="1"/>
  <c r="L240" i="1"/>
  <c r="M240" i="1"/>
  <c r="K241" i="1"/>
  <c r="L241" i="1"/>
  <c r="M241" i="1"/>
  <c r="K242" i="1"/>
  <c r="L242" i="1"/>
  <c r="M242" i="1"/>
  <c r="K243" i="1"/>
  <c r="L243" i="1"/>
  <c r="M243" i="1"/>
  <c r="K244" i="1"/>
  <c r="L244" i="1"/>
  <c r="M244" i="1"/>
  <c r="K245" i="1"/>
  <c r="L245" i="1"/>
  <c r="M245" i="1"/>
  <c r="K246" i="1"/>
  <c r="L246" i="1"/>
  <c r="M246" i="1"/>
  <c r="K225" i="1"/>
  <c r="L225" i="1"/>
  <c r="M225" i="1"/>
  <c r="K226" i="1"/>
  <c r="L226" i="1"/>
  <c r="M226" i="1"/>
  <c r="K227" i="1"/>
  <c r="L227" i="1"/>
  <c r="M227" i="1"/>
  <c r="K228" i="1"/>
  <c r="L228" i="1"/>
  <c r="M228" i="1"/>
  <c r="K229" i="1"/>
  <c r="L229" i="1"/>
  <c r="M229" i="1"/>
  <c r="K230" i="1"/>
  <c r="L230" i="1"/>
  <c r="M230" i="1"/>
  <c r="K231" i="1"/>
  <c r="L231" i="1"/>
  <c r="M231" i="1"/>
  <c r="K232" i="1"/>
  <c r="L232" i="1"/>
  <c r="M232" i="1"/>
  <c r="K233" i="1"/>
  <c r="L233" i="1"/>
  <c r="M233" i="1"/>
  <c r="K234" i="1"/>
  <c r="L234" i="1"/>
  <c r="M234" i="1"/>
  <c r="K235" i="1"/>
  <c r="L235" i="1"/>
  <c r="M235" i="1"/>
  <c r="K236" i="1"/>
  <c r="L236" i="1"/>
  <c r="M236" i="1"/>
  <c r="K237" i="1"/>
  <c r="L237" i="1"/>
  <c r="M237" i="1"/>
  <c r="K238" i="1"/>
  <c r="L238" i="1"/>
  <c r="M238" i="1"/>
  <c r="K239" i="1"/>
  <c r="L239" i="1"/>
  <c r="M239" i="1"/>
  <c r="K209" i="1"/>
  <c r="L209" i="1"/>
  <c r="M209" i="1"/>
  <c r="K210" i="1"/>
  <c r="L210" i="1"/>
  <c r="M210" i="1"/>
  <c r="K211" i="1"/>
  <c r="L211" i="1"/>
  <c r="M211" i="1"/>
  <c r="K212" i="1"/>
  <c r="L212" i="1"/>
  <c r="M212" i="1"/>
  <c r="K213" i="1"/>
  <c r="L213" i="1"/>
  <c r="M213" i="1"/>
  <c r="K214" i="1"/>
  <c r="L214" i="1"/>
  <c r="M214" i="1"/>
  <c r="K215" i="1"/>
  <c r="L215" i="1"/>
  <c r="M215" i="1"/>
  <c r="K216" i="1"/>
  <c r="L216" i="1"/>
  <c r="M216" i="1"/>
  <c r="K217" i="1"/>
  <c r="L217" i="1"/>
  <c r="M217" i="1"/>
  <c r="K218" i="1"/>
  <c r="L218" i="1"/>
  <c r="M218" i="1"/>
  <c r="K219" i="1"/>
  <c r="L219" i="1"/>
  <c r="M219" i="1"/>
  <c r="K220" i="1"/>
  <c r="L220" i="1"/>
  <c r="M220" i="1"/>
  <c r="K221" i="1"/>
  <c r="L221" i="1"/>
  <c r="M221" i="1"/>
  <c r="K222" i="1"/>
  <c r="L222" i="1"/>
  <c r="M222" i="1"/>
  <c r="K223" i="1"/>
  <c r="L223" i="1"/>
  <c r="M223" i="1"/>
  <c r="K224" i="1"/>
  <c r="L224" i="1"/>
  <c r="M224" i="1"/>
  <c r="K192" i="1"/>
  <c r="L192" i="1"/>
  <c r="M192" i="1"/>
  <c r="K193" i="1"/>
  <c r="L193" i="1"/>
  <c r="M193" i="1"/>
  <c r="K194" i="1"/>
  <c r="L194" i="1"/>
  <c r="M194" i="1"/>
  <c r="K195" i="1"/>
  <c r="L195" i="1"/>
  <c r="M195" i="1"/>
  <c r="K196" i="1"/>
  <c r="L196" i="1"/>
  <c r="M196" i="1"/>
  <c r="K197" i="1"/>
  <c r="L197" i="1"/>
  <c r="M197" i="1"/>
  <c r="K198" i="1"/>
  <c r="L198" i="1"/>
  <c r="M198" i="1"/>
  <c r="K199" i="1"/>
  <c r="L199" i="1"/>
  <c r="M199" i="1"/>
  <c r="K200" i="1"/>
  <c r="L200" i="1"/>
  <c r="M200" i="1"/>
  <c r="K201" i="1"/>
  <c r="L201" i="1"/>
  <c r="M201" i="1"/>
  <c r="K202" i="1"/>
  <c r="L202" i="1"/>
  <c r="M202" i="1"/>
  <c r="K203" i="1"/>
  <c r="L203" i="1"/>
  <c r="M203" i="1"/>
  <c r="K204" i="1"/>
  <c r="L204" i="1"/>
  <c r="M204" i="1"/>
  <c r="K205" i="1"/>
  <c r="L205" i="1"/>
  <c r="M205" i="1"/>
  <c r="K206" i="1"/>
  <c r="L206" i="1"/>
  <c r="M206" i="1"/>
  <c r="K207" i="1"/>
  <c r="L207" i="1"/>
  <c r="M207" i="1"/>
  <c r="K208" i="1"/>
  <c r="L208" i="1"/>
  <c r="M208" i="1"/>
  <c r="K174" i="1"/>
  <c r="L174" i="1"/>
  <c r="M174" i="1"/>
  <c r="K175" i="1"/>
  <c r="L175" i="1"/>
  <c r="M175" i="1"/>
  <c r="K176" i="1"/>
  <c r="L176" i="1"/>
  <c r="M176" i="1"/>
  <c r="K177" i="1"/>
  <c r="L177" i="1"/>
  <c r="M177" i="1"/>
  <c r="K178" i="1"/>
  <c r="L178" i="1"/>
  <c r="M178" i="1"/>
  <c r="K179" i="1"/>
  <c r="L179" i="1"/>
  <c r="M179" i="1"/>
  <c r="K180" i="1"/>
  <c r="L180" i="1"/>
  <c r="M180" i="1"/>
  <c r="K181" i="1"/>
  <c r="L181" i="1"/>
  <c r="M181" i="1"/>
  <c r="K182" i="1"/>
  <c r="L182" i="1"/>
  <c r="M182" i="1"/>
  <c r="K183" i="1"/>
  <c r="L183" i="1"/>
  <c r="M183" i="1"/>
  <c r="K184" i="1"/>
  <c r="L184" i="1"/>
  <c r="M184" i="1"/>
  <c r="K185" i="1"/>
  <c r="L185" i="1"/>
  <c r="M185" i="1"/>
  <c r="K186" i="1"/>
  <c r="L186" i="1"/>
  <c r="M186" i="1"/>
  <c r="K187" i="1"/>
  <c r="L187" i="1"/>
  <c r="M187" i="1"/>
  <c r="K188" i="1"/>
  <c r="L188" i="1"/>
  <c r="M188" i="1"/>
  <c r="K189" i="1"/>
  <c r="L189" i="1"/>
  <c r="M189" i="1"/>
  <c r="K190" i="1"/>
  <c r="L190" i="1"/>
  <c r="M190" i="1"/>
  <c r="K191" i="1"/>
  <c r="L191" i="1"/>
  <c r="M191" i="1"/>
  <c r="K164" i="1"/>
  <c r="L164" i="1"/>
  <c r="M164" i="1"/>
  <c r="K165" i="1"/>
  <c r="L165" i="1"/>
  <c r="M165" i="1"/>
  <c r="K166" i="1"/>
  <c r="L166" i="1"/>
  <c r="M166" i="1"/>
  <c r="K167" i="1"/>
  <c r="L167" i="1"/>
  <c r="M167" i="1"/>
  <c r="K168" i="1"/>
  <c r="L168" i="1"/>
  <c r="M168" i="1"/>
  <c r="K169" i="1"/>
  <c r="L169" i="1"/>
  <c r="M169" i="1"/>
  <c r="K170" i="1"/>
  <c r="L170" i="1"/>
  <c r="M170" i="1"/>
  <c r="K171" i="1"/>
  <c r="L171" i="1"/>
  <c r="M171" i="1"/>
  <c r="K172" i="1"/>
  <c r="L172" i="1"/>
  <c r="M172" i="1"/>
  <c r="K173" i="1"/>
  <c r="L173" i="1"/>
  <c r="M173" i="1"/>
  <c r="K155" i="1"/>
  <c r="L155" i="1"/>
  <c r="M155" i="1"/>
  <c r="K156" i="1"/>
  <c r="L156" i="1"/>
  <c r="M156" i="1"/>
  <c r="K157" i="1"/>
  <c r="L157" i="1"/>
  <c r="M157" i="1"/>
  <c r="K158" i="1"/>
  <c r="L158" i="1"/>
  <c r="M158" i="1"/>
  <c r="K159" i="1"/>
  <c r="L159" i="1"/>
  <c r="M159" i="1"/>
  <c r="K160" i="1"/>
  <c r="L160" i="1"/>
  <c r="M160" i="1"/>
  <c r="K161" i="1"/>
  <c r="L161" i="1"/>
  <c r="M161" i="1"/>
  <c r="K162" i="1"/>
  <c r="L162" i="1"/>
  <c r="M162" i="1"/>
  <c r="K163" i="1"/>
  <c r="L163" i="1"/>
  <c r="M163" i="1"/>
  <c r="L154" i="1"/>
  <c r="M154" i="1"/>
  <c r="K154" i="1"/>
  <c r="M100" i="1"/>
  <c r="M3" i="1"/>
  <c r="M101" i="1"/>
  <c r="P3" i="1"/>
  <c r="K3" i="1"/>
  <c r="K101" i="1"/>
  <c r="Q3" i="1"/>
  <c r="L3" i="1"/>
  <c r="L101" i="1"/>
  <c r="R3" i="1"/>
  <c r="S3" i="1"/>
  <c r="M4" i="1"/>
  <c r="P4" i="1"/>
  <c r="K4" i="1"/>
  <c r="Q4" i="1"/>
  <c r="L4" i="1"/>
  <c r="R4" i="1"/>
  <c r="S4" i="1"/>
  <c r="M5" i="1"/>
  <c r="M86" i="1"/>
  <c r="P5" i="1"/>
  <c r="K5" i="1"/>
  <c r="K86" i="1"/>
  <c r="Q5" i="1"/>
  <c r="L5" i="1"/>
  <c r="L86" i="1"/>
  <c r="R5" i="1"/>
  <c r="S5" i="1"/>
  <c r="M6" i="1"/>
  <c r="P6" i="1"/>
  <c r="K6" i="1"/>
  <c r="Q6" i="1"/>
  <c r="L6" i="1"/>
  <c r="R6" i="1"/>
  <c r="S6" i="1"/>
  <c r="M7" i="1"/>
  <c r="P7" i="1"/>
  <c r="K7" i="1"/>
  <c r="Q7" i="1"/>
  <c r="L7" i="1"/>
  <c r="R7" i="1"/>
  <c r="S7" i="1"/>
  <c r="M8" i="1"/>
  <c r="P8" i="1"/>
  <c r="K8" i="1"/>
  <c r="Q8" i="1"/>
  <c r="L8" i="1"/>
  <c r="R8" i="1"/>
  <c r="S8" i="1"/>
  <c r="M9" i="1"/>
  <c r="P9" i="1"/>
  <c r="K9" i="1"/>
  <c r="Q9" i="1"/>
  <c r="L9" i="1"/>
  <c r="R9" i="1"/>
  <c r="S9" i="1"/>
  <c r="M10" i="1"/>
  <c r="P10" i="1"/>
  <c r="K10" i="1"/>
  <c r="Q10" i="1"/>
  <c r="L10" i="1"/>
  <c r="R10" i="1"/>
  <c r="S10" i="1"/>
  <c r="M11" i="1"/>
  <c r="P11" i="1"/>
  <c r="K11" i="1"/>
  <c r="Q11" i="1"/>
  <c r="L11" i="1"/>
  <c r="R11" i="1"/>
  <c r="S11" i="1"/>
  <c r="M12" i="1"/>
  <c r="M95" i="1"/>
  <c r="P12" i="1"/>
  <c r="K12" i="1"/>
  <c r="K95" i="1"/>
  <c r="Q12" i="1"/>
  <c r="L12" i="1"/>
  <c r="L95" i="1"/>
  <c r="R12" i="1"/>
  <c r="S12" i="1"/>
  <c r="M13" i="1"/>
  <c r="P13" i="1"/>
  <c r="K13" i="1"/>
  <c r="Q13" i="1"/>
  <c r="L13" i="1"/>
  <c r="R13" i="1"/>
  <c r="S13" i="1"/>
  <c r="M14" i="1"/>
  <c r="P14" i="1"/>
  <c r="K14" i="1"/>
  <c r="Q14" i="1"/>
  <c r="L14" i="1"/>
  <c r="R14" i="1"/>
  <c r="S14" i="1"/>
  <c r="M15" i="1"/>
  <c r="P15" i="1"/>
  <c r="K15" i="1"/>
  <c r="Q15" i="1"/>
  <c r="L15" i="1"/>
  <c r="R15" i="1"/>
  <c r="S15" i="1"/>
  <c r="M16" i="1"/>
  <c r="P16" i="1"/>
  <c r="K16" i="1"/>
  <c r="Q16" i="1"/>
  <c r="L16" i="1"/>
  <c r="R16" i="1"/>
  <c r="S16" i="1"/>
  <c r="M17" i="1"/>
  <c r="P17" i="1"/>
  <c r="K17" i="1"/>
  <c r="Q17" i="1"/>
  <c r="L17" i="1"/>
  <c r="R17" i="1"/>
  <c r="S17" i="1"/>
  <c r="M18" i="1"/>
  <c r="P18" i="1"/>
  <c r="K18" i="1"/>
  <c r="Q18" i="1"/>
  <c r="L18" i="1"/>
  <c r="R18" i="1"/>
  <c r="S18" i="1"/>
  <c r="M19" i="1"/>
  <c r="P19" i="1"/>
  <c r="K19" i="1"/>
  <c r="Q19" i="1"/>
  <c r="L19" i="1"/>
  <c r="R19" i="1"/>
  <c r="S19" i="1"/>
  <c r="M20" i="1"/>
  <c r="P20" i="1"/>
  <c r="K20" i="1"/>
  <c r="Q20" i="1"/>
  <c r="L20" i="1"/>
  <c r="R20" i="1"/>
  <c r="S20" i="1"/>
  <c r="M21" i="1"/>
  <c r="P21" i="1"/>
  <c r="K21" i="1"/>
  <c r="Q21" i="1"/>
  <c r="L21" i="1"/>
  <c r="R21" i="1"/>
  <c r="S21" i="1"/>
  <c r="M22" i="1"/>
  <c r="P22" i="1"/>
  <c r="K22" i="1"/>
  <c r="Q22" i="1"/>
  <c r="L22" i="1"/>
  <c r="R22" i="1"/>
  <c r="S22" i="1"/>
  <c r="M23" i="1"/>
  <c r="P23" i="1"/>
  <c r="K23" i="1"/>
  <c r="Q23" i="1"/>
  <c r="L23" i="1"/>
  <c r="R23" i="1"/>
  <c r="S23" i="1"/>
  <c r="M24" i="1"/>
  <c r="P24" i="1"/>
  <c r="K24" i="1"/>
  <c r="Q24" i="1"/>
  <c r="L24" i="1"/>
  <c r="R24" i="1"/>
  <c r="S24" i="1"/>
  <c r="M25" i="1"/>
  <c r="M103" i="1"/>
  <c r="P25" i="1"/>
  <c r="K25" i="1"/>
  <c r="K103" i="1"/>
  <c r="Q25" i="1"/>
  <c r="L25" i="1"/>
  <c r="L103" i="1"/>
  <c r="R25" i="1"/>
  <c r="S25" i="1"/>
  <c r="M26" i="1"/>
  <c r="M104" i="1"/>
  <c r="P26" i="1"/>
  <c r="K26" i="1"/>
  <c r="K104" i="1"/>
  <c r="Q26" i="1"/>
  <c r="L26" i="1"/>
  <c r="L104" i="1"/>
  <c r="R26" i="1"/>
  <c r="S26" i="1"/>
  <c r="M27" i="1"/>
  <c r="P27" i="1"/>
  <c r="K27" i="1"/>
  <c r="Q27" i="1"/>
  <c r="L27" i="1"/>
  <c r="R27" i="1"/>
  <c r="S27" i="1"/>
  <c r="M28" i="1"/>
  <c r="P28" i="1"/>
  <c r="K28" i="1"/>
  <c r="Q28" i="1"/>
  <c r="L28" i="1"/>
  <c r="R28" i="1"/>
  <c r="S28" i="1"/>
  <c r="M29" i="1"/>
  <c r="M112" i="1"/>
  <c r="P29" i="1"/>
  <c r="K29" i="1"/>
  <c r="K112" i="1"/>
  <c r="Q29" i="1"/>
  <c r="L29" i="1"/>
  <c r="L112" i="1"/>
  <c r="R29" i="1"/>
  <c r="S29" i="1"/>
  <c r="M30" i="1"/>
  <c r="P30" i="1"/>
  <c r="K30" i="1"/>
  <c r="Q30" i="1"/>
  <c r="L30" i="1"/>
  <c r="R30" i="1"/>
  <c r="S30" i="1"/>
  <c r="M31" i="1"/>
  <c r="P31" i="1"/>
  <c r="K31" i="1"/>
  <c r="Q31" i="1"/>
  <c r="L31" i="1"/>
  <c r="R31" i="1"/>
  <c r="S31" i="1"/>
  <c r="M32" i="1"/>
  <c r="P32" i="1"/>
  <c r="K32" i="1"/>
  <c r="Q32" i="1"/>
  <c r="L32" i="1"/>
  <c r="R32" i="1"/>
  <c r="S32" i="1"/>
  <c r="M33" i="1"/>
  <c r="P33" i="1"/>
  <c r="K33" i="1"/>
  <c r="Q33" i="1"/>
  <c r="L33" i="1"/>
  <c r="R33" i="1"/>
  <c r="S33" i="1"/>
  <c r="M34" i="1"/>
  <c r="P34" i="1"/>
  <c r="K34" i="1"/>
  <c r="Q34" i="1"/>
  <c r="L34" i="1"/>
  <c r="R34" i="1"/>
  <c r="S34" i="1"/>
  <c r="M35" i="1"/>
  <c r="P35" i="1"/>
  <c r="K35" i="1"/>
  <c r="Q35" i="1"/>
  <c r="L35" i="1"/>
  <c r="R35" i="1"/>
  <c r="S35" i="1"/>
  <c r="M36" i="1"/>
  <c r="P36" i="1"/>
  <c r="K36" i="1"/>
  <c r="Q36" i="1"/>
  <c r="L36" i="1"/>
  <c r="R36" i="1"/>
  <c r="S36" i="1"/>
  <c r="M37" i="1"/>
  <c r="P37" i="1"/>
  <c r="K37" i="1"/>
  <c r="Q37" i="1"/>
  <c r="L37" i="1"/>
  <c r="R37" i="1"/>
  <c r="S37" i="1"/>
  <c r="M38" i="1"/>
  <c r="P38" i="1"/>
  <c r="K38" i="1"/>
  <c r="Q38" i="1"/>
  <c r="L38" i="1"/>
  <c r="R38" i="1"/>
  <c r="S38" i="1"/>
  <c r="M39" i="1"/>
  <c r="P39" i="1"/>
  <c r="K39" i="1"/>
  <c r="Q39" i="1"/>
  <c r="L39" i="1"/>
  <c r="R39" i="1"/>
  <c r="S39" i="1"/>
  <c r="M40" i="1"/>
  <c r="P40" i="1"/>
  <c r="K40" i="1"/>
  <c r="Q40" i="1"/>
  <c r="L40" i="1"/>
  <c r="R40" i="1"/>
  <c r="S40" i="1"/>
  <c r="M41" i="1"/>
  <c r="P41" i="1"/>
  <c r="K41" i="1"/>
  <c r="Q41" i="1"/>
  <c r="L41" i="1"/>
  <c r="R41" i="1"/>
  <c r="S41" i="1"/>
  <c r="M42" i="1"/>
  <c r="P42" i="1"/>
  <c r="K42" i="1"/>
  <c r="Q42" i="1"/>
  <c r="L42" i="1"/>
  <c r="R42" i="1"/>
  <c r="S42" i="1"/>
  <c r="M43" i="1"/>
  <c r="P43" i="1"/>
  <c r="K43" i="1"/>
  <c r="Q43" i="1"/>
  <c r="L43" i="1"/>
  <c r="R43" i="1"/>
  <c r="S43" i="1"/>
  <c r="M44" i="1"/>
  <c r="P44" i="1"/>
  <c r="K44" i="1"/>
  <c r="Q44" i="1"/>
  <c r="L44" i="1"/>
  <c r="R44" i="1"/>
  <c r="S44" i="1"/>
  <c r="M45" i="1"/>
  <c r="P45" i="1"/>
  <c r="K45" i="1"/>
  <c r="Q45" i="1"/>
  <c r="L45" i="1"/>
  <c r="R45" i="1"/>
  <c r="S45" i="1"/>
  <c r="M46" i="1"/>
  <c r="P46" i="1"/>
  <c r="K46" i="1"/>
  <c r="Q46" i="1"/>
  <c r="L46" i="1"/>
  <c r="R46" i="1"/>
  <c r="S46" i="1"/>
  <c r="M47" i="1"/>
  <c r="P47" i="1"/>
  <c r="K47" i="1"/>
  <c r="Q47" i="1"/>
  <c r="L47" i="1"/>
  <c r="R47" i="1"/>
  <c r="S47" i="1"/>
  <c r="M48" i="1"/>
  <c r="P48" i="1"/>
  <c r="K48" i="1"/>
  <c r="Q48" i="1"/>
  <c r="L48" i="1"/>
  <c r="R48" i="1"/>
  <c r="S48" i="1"/>
  <c r="M49" i="1"/>
  <c r="P49" i="1"/>
  <c r="K49" i="1"/>
  <c r="Q49" i="1"/>
  <c r="L49" i="1"/>
  <c r="R49" i="1"/>
  <c r="S49" i="1"/>
  <c r="M50" i="1"/>
  <c r="M129" i="1"/>
  <c r="P50" i="1"/>
  <c r="K50" i="1"/>
  <c r="K129" i="1"/>
  <c r="Q50" i="1"/>
  <c r="L50" i="1"/>
  <c r="L129" i="1"/>
  <c r="R50" i="1"/>
  <c r="S50" i="1"/>
  <c r="M51" i="1"/>
  <c r="P51" i="1"/>
  <c r="K51" i="1"/>
  <c r="Q51" i="1"/>
  <c r="L51" i="1"/>
  <c r="R51" i="1"/>
  <c r="S51" i="1"/>
  <c r="M52" i="1"/>
  <c r="M121" i="1"/>
  <c r="P52" i="1"/>
  <c r="K52" i="1"/>
  <c r="K121" i="1"/>
  <c r="Q52" i="1"/>
  <c r="L52" i="1"/>
  <c r="L121" i="1"/>
  <c r="R52" i="1"/>
  <c r="S52" i="1"/>
  <c r="M53" i="1"/>
  <c r="P53" i="1"/>
  <c r="K53" i="1"/>
  <c r="Q53" i="1"/>
  <c r="L53" i="1"/>
  <c r="R53" i="1"/>
  <c r="S53" i="1"/>
  <c r="M54" i="1"/>
  <c r="P54" i="1"/>
  <c r="K54" i="1"/>
  <c r="Q54" i="1"/>
  <c r="L54" i="1"/>
  <c r="R54" i="1"/>
  <c r="S54" i="1"/>
  <c r="M55" i="1"/>
  <c r="P55" i="1"/>
  <c r="K55" i="1"/>
  <c r="Q55" i="1"/>
  <c r="L55" i="1"/>
  <c r="R55" i="1"/>
  <c r="S55" i="1"/>
  <c r="M56" i="1"/>
  <c r="P56" i="1"/>
  <c r="K56" i="1"/>
  <c r="Q56" i="1"/>
  <c r="L56" i="1"/>
  <c r="R56" i="1"/>
  <c r="S56" i="1"/>
  <c r="M57" i="1"/>
  <c r="M131" i="1"/>
  <c r="P57" i="1"/>
  <c r="K57" i="1"/>
  <c r="K131" i="1"/>
  <c r="Q57" i="1"/>
  <c r="L57" i="1"/>
  <c r="L131" i="1"/>
  <c r="R57" i="1"/>
  <c r="S57" i="1"/>
  <c r="M58" i="1"/>
  <c r="M133" i="1"/>
  <c r="P58" i="1"/>
  <c r="K58" i="1"/>
  <c r="K133" i="1"/>
  <c r="Q58" i="1"/>
  <c r="L58" i="1"/>
  <c r="L133" i="1"/>
  <c r="R58" i="1"/>
  <c r="S58" i="1"/>
  <c r="M59" i="1"/>
  <c r="P59" i="1"/>
  <c r="K59" i="1"/>
  <c r="Q59" i="1"/>
  <c r="L59" i="1"/>
  <c r="R59" i="1"/>
  <c r="S59" i="1"/>
  <c r="M60" i="1"/>
  <c r="P60" i="1"/>
  <c r="K60" i="1"/>
  <c r="Q60" i="1"/>
  <c r="L60" i="1"/>
  <c r="R60" i="1"/>
  <c r="S60" i="1"/>
  <c r="M61" i="1"/>
  <c r="P61" i="1"/>
  <c r="K61" i="1"/>
  <c r="Q61" i="1"/>
  <c r="L61" i="1"/>
  <c r="R61" i="1"/>
  <c r="S61" i="1"/>
  <c r="M62" i="1"/>
  <c r="M135" i="1"/>
  <c r="P62" i="1"/>
  <c r="K62" i="1"/>
  <c r="K135" i="1"/>
  <c r="Q62" i="1"/>
  <c r="L62" i="1"/>
  <c r="L135" i="1"/>
  <c r="R62" i="1"/>
  <c r="S62" i="1"/>
  <c r="M63" i="1"/>
  <c r="P63" i="1"/>
  <c r="K63" i="1"/>
  <c r="Q63" i="1"/>
  <c r="L63" i="1"/>
  <c r="R63" i="1"/>
  <c r="S63" i="1"/>
  <c r="M64" i="1"/>
  <c r="P64" i="1"/>
  <c r="K64" i="1"/>
  <c r="Q64" i="1"/>
  <c r="L64" i="1"/>
  <c r="R64" i="1"/>
  <c r="S64" i="1"/>
  <c r="M65" i="1"/>
  <c r="P65" i="1"/>
  <c r="K65" i="1"/>
  <c r="Q65" i="1"/>
  <c r="L65" i="1"/>
  <c r="R65" i="1"/>
  <c r="S65" i="1"/>
  <c r="M66" i="1"/>
  <c r="P66" i="1"/>
  <c r="K66" i="1"/>
  <c r="Q66" i="1"/>
  <c r="L66" i="1"/>
  <c r="R66" i="1"/>
  <c r="S66" i="1"/>
  <c r="M67" i="1"/>
  <c r="M145" i="1"/>
  <c r="P67" i="1"/>
  <c r="K67" i="1"/>
  <c r="K145" i="1"/>
  <c r="Q67" i="1"/>
  <c r="L67" i="1"/>
  <c r="L145" i="1"/>
  <c r="R67" i="1"/>
  <c r="S67" i="1"/>
  <c r="M68" i="1"/>
  <c r="P68" i="1"/>
  <c r="K68" i="1"/>
  <c r="Q68" i="1"/>
  <c r="L68" i="1"/>
  <c r="R68" i="1"/>
  <c r="S68" i="1"/>
  <c r="M69" i="1"/>
  <c r="P69" i="1"/>
  <c r="K69" i="1"/>
  <c r="Q69" i="1"/>
  <c r="L69" i="1"/>
  <c r="R69" i="1"/>
  <c r="S69" i="1"/>
  <c r="M70" i="1"/>
  <c r="P70" i="1"/>
  <c r="K70" i="1"/>
  <c r="Q70" i="1"/>
  <c r="L70" i="1"/>
  <c r="R70" i="1"/>
  <c r="S70" i="1"/>
  <c r="M71" i="1"/>
  <c r="P71" i="1"/>
  <c r="K71" i="1"/>
  <c r="Q71" i="1"/>
  <c r="L71" i="1"/>
  <c r="R71" i="1"/>
  <c r="S71" i="1"/>
  <c r="M72" i="1"/>
  <c r="P72" i="1"/>
  <c r="K72" i="1"/>
  <c r="Q72" i="1"/>
  <c r="L72" i="1"/>
  <c r="R72" i="1"/>
  <c r="S72" i="1"/>
  <c r="M73" i="1"/>
  <c r="P73" i="1"/>
  <c r="K73" i="1"/>
  <c r="Q73" i="1"/>
  <c r="L73" i="1"/>
  <c r="R73" i="1"/>
  <c r="S73" i="1"/>
  <c r="M74" i="1"/>
  <c r="M147" i="1"/>
  <c r="P74" i="1"/>
  <c r="K74" i="1"/>
  <c r="K147" i="1"/>
  <c r="Q74" i="1"/>
  <c r="L74" i="1"/>
  <c r="L147" i="1"/>
  <c r="R74" i="1"/>
  <c r="S74" i="1"/>
  <c r="M75" i="1"/>
  <c r="P75" i="1"/>
  <c r="K75" i="1"/>
  <c r="Q75" i="1"/>
  <c r="L75" i="1"/>
  <c r="R75" i="1"/>
  <c r="S75" i="1"/>
  <c r="M76" i="1"/>
  <c r="M148" i="1"/>
  <c r="P76" i="1"/>
  <c r="K76" i="1"/>
  <c r="K148" i="1"/>
  <c r="Q76" i="1"/>
  <c r="L76" i="1"/>
  <c r="L148" i="1"/>
  <c r="R76" i="1"/>
  <c r="S76" i="1"/>
  <c r="M77" i="1"/>
  <c r="M149" i="1"/>
  <c r="P77" i="1"/>
  <c r="K77" i="1"/>
  <c r="K149" i="1"/>
  <c r="Q77" i="1"/>
  <c r="L77" i="1"/>
  <c r="L149" i="1"/>
  <c r="R77" i="1"/>
  <c r="S77" i="1"/>
  <c r="M78" i="1"/>
  <c r="P78" i="1"/>
  <c r="K78" i="1"/>
  <c r="Q78" i="1"/>
  <c r="L78" i="1"/>
  <c r="R78" i="1"/>
  <c r="S78" i="1"/>
  <c r="M79" i="1"/>
  <c r="M152" i="1"/>
  <c r="P79" i="1"/>
  <c r="K79" i="1"/>
  <c r="K152" i="1"/>
  <c r="Q79" i="1"/>
  <c r="L79" i="1"/>
  <c r="L152" i="1"/>
  <c r="R79" i="1"/>
  <c r="S79" i="1"/>
  <c r="M80" i="1"/>
  <c r="P80" i="1"/>
  <c r="K80" i="1"/>
  <c r="Q80" i="1"/>
  <c r="L80" i="1"/>
  <c r="R80" i="1"/>
  <c r="S80" i="1"/>
  <c r="M81" i="1"/>
  <c r="M146" i="1"/>
  <c r="P81" i="1"/>
  <c r="K81" i="1"/>
  <c r="K146" i="1"/>
  <c r="Q81" i="1"/>
  <c r="L81" i="1"/>
  <c r="L146" i="1"/>
  <c r="R81" i="1"/>
  <c r="S81" i="1"/>
  <c r="M2" i="1"/>
  <c r="M82" i="1"/>
  <c r="P82" i="1"/>
  <c r="K2" i="1"/>
  <c r="K82" i="1"/>
  <c r="Q82" i="1"/>
  <c r="L2" i="1"/>
  <c r="L82" i="1"/>
  <c r="R82" i="1"/>
  <c r="S82" i="1"/>
  <c r="M83" i="1"/>
  <c r="P83" i="1"/>
  <c r="K83" i="1"/>
  <c r="Q83" i="1"/>
  <c r="L83" i="1"/>
  <c r="R83" i="1"/>
  <c r="S83" i="1"/>
  <c r="M84" i="1"/>
  <c r="P84" i="1"/>
  <c r="K84" i="1"/>
  <c r="Q84" i="1"/>
  <c r="L84" i="1"/>
  <c r="R84" i="1"/>
  <c r="S84" i="1"/>
  <c r="M85" i="1"/>
  <c r="P85" i="1"/>
  <c r="K85" i="1"/>
  <c r="Q85" i="1"/>
  <c r="L85" i="1"/>
  <c r="R85" i="1"/>
  <c r="S85" i="1"/>
  <c r="P86" i="1"/>
  <c r="Q86" i="1"/>
  <c r="R86" i="1"/>
  <c r="S86" i="1"/>
  <c r="M87" i="1"/>
  <c r="P87" i="1"/>
  <c r="K87" i="1"/>
  <c r="Q87" i="1"/>
  <c r="L87" i="1"/>
  <c r="R87" i="1"/>
  <c r="S87" i="1"/>
  <c r="M88" i="1"/>
  <c r="P88" i="1"/>
  <c r="K88" i="1"/>
  <c r="Q88" i="1"/>
  <c r="L88" i="1"/>
  <c r="R88" i="1"/>
  <c r="S88" i="1"/>
  <c r="M89" i="1"/>
  <c r="P89" i="1"/>
  <c r="K89" i="1"/>
  <c r="Q89" i="1"/>
  <c r="L89" i="1"/>
  <c r="R89" i="1"/>
  <c r="S89" i="1"/>
  <c r="M90" i="1"/>
  <c r="P90" i="1"/>
  <c r="K90" i="1"/>
  <c r="Q90" i="1"/>
  <c r="L90" i="1"/>
  <c r="R90" i="1"/>
  <c r="S90" i="1"/>
  <c r="M91" i="1"/>
  <c r="P91" i="1"/>
  <c r="K91" i="1"/>
  <c r="Q91" i="1"/>
  <c r="L91" i="1"/>
  <c r="R91" i="1"/>
  <c r="S91" i="1"/>
  <c r="M92" i="1"/>
  <c r="P92" i="1"/>
  <c r="K92" i="1"/>
  <c r="Q92" i="1"/>
  <c r="L92" i="1"/>
  <c r="R92" i="1"/>
  <c r="S92" i="1"/>
  <c r="M93" i="1"/>
  <c r="P93" i="1"/>
  <c r="K93" i="1"/>
  <c r="Q93" i="1"/>
  <c r="L93" i="1"/>
  <c r="R93" i="1"/>
  <c r="S93" i="1"/>
  <c r="M94" i="1"/>
  <c r="P94" i="1"/>
  <c r="K94" i="1"/>
  <c r="Q94" i="1"/>
  <c r="L94" i="1"/>
  <c r="R94" i="1"/>
  <c r="S94" i="1"/>
  <c r="P95" i="1"/>
  <c r="Q95" i="1"/>
  <c r="R95" i="1"/>
  <c r="S95" i="1"/>
  <c r="M96" i="1"/>
  <c r="P96" i="1"/>
  <c r="K96" i="1"/>
  <c r="Q96" i="1"/>
  <c r="L96" i="1"/>
  <c r="R96" i="1"/>
  <c r="S96" i="1"/>
  <c r="M97" i="1"/>
  <c r="P97" i="1"/>
  <c r="K97" i="1"/>
  <c r="Q97" i="1"/>
  <c r="L97" i="1"/>
  <c r="R97" i="1"/>
  <c r="S97" i="1"/>
  <c r="M98" i="1"/>
  <c r="P98" i="1"/>
  <c r="K98" i="1"/>
  <c r="Q98" i="1"/>
  <c r="L98" i="1"/>
  <c r="R98" i="1"/>
  <c r="S98" i="1"/>
  <c r="M99" i="1"/>
  <c r="P99" i="1"/>
  <c r="K99" i="1"/>
  <c r="Q99" i="1"/>
  <c r="L99" i="1"/>
  <c r="R99" i="1"/>
  <c r="S99" i="1"/>
  <c r="P100" i="1"/>
  <c r="K100" i="1"/>
  <c r="Q100" i="1"/>
  <c r="L100" i="1"/>
  <c r="R100" i="1"/>
  <c r="S100" i="1"/>
  <c r="P101" i="1"/>
  <c r="Q101" i="1"/>
  <c r="R101" i="1"/>
  <c r="S101" i="1"/>
  <c r="M102" i="1"/>
  <c r="P102" i="1"/>
  <c r="K102" i="1"/>
  <c r="Q102" i="1"/>
  <c r="L102" i="1"/>
  <c r="R102" i="1"/>
  <c r="S102" i="1"/>
  <c r="P103" i="1"/>
  <c r="Q103" i="1"/>
  <c r="R103" i="1"/>
  <c r="S103" i="1"/>
  <c r="P104" i="1"/>
  <c r="Q104" i="1"/>
  <c r="R104" i="1"/>
  <c r="S104" i="1"/>
  <c r="M105" i="1"/>
  <c r="P105" i="1"/>
  <c r="K105" i="1"/>
  <c r="Q105" i="1"/>
  <c r="L105" i="1"/>
  <c r="R105" i="1"/>
  <c r="S105" i="1"/>
  <c r="M106" i="1"/>
  <c r="P106" i="1"/>
  <c r="K106" i="1"/>
  <c r="Q106" i="1"/>
  <c r="L106" i="1"/>
  <c r="R106" i="1"/>
  <c r="S106" i="1"/>
  <c r="M107" i="1"/>
  <c r="P107" i="1"/>
  <c r="K107" i="1"/>
  <c r="Q107" i="1"/>
  <c r="L107" i="1"/>
  <c r="R107" i="1"/>
  <c r="S107" i="1"/>
  <c r="M108" i="1"/>
  <c r="P108" i="1"/>
  <c r="K108" i="1"/>
  <c r="Q108" i="1"/>
  <c r="L108" i="1"/>
  <c r="R108" i="1"/>
  <c r="S108" i="1"/>
  <c r="M109" i="1"/>
  <c r="P109" i="1"/>
  <c r="K109" i="1"/>
  <c r="Q109" i="1"/>
  <c r="L109" i="1"/>
  <c r="R109" i="1"/>
  <c r="S109" i="1"/>
  <c r="M110" i="1"/>
  <c r="P110" i="1"/>
  <c r="K110" i="1"/>
  <c r="Q110" i="1"/>
  <c r="L110" i="1"/>
  <c r="R110" i="1"/>
  <c r="S110" i="1"/>
  <c r="M111" i="1"/>
  <c r="P111" i="1"/>
  <c r="K111" i="1"/>
  <c r="Q111" i="1"/>
  <c r="L111" i="1"/>
  <c r="R111" i="1"/>
  <c r="S111" i="1"/>
  <c r="P112" i="1"/>
  <c r="Q112" i="1"/>
  <c r="R112" i="1"/>
  <c r="S112" i="1"/>
  <c r="M113" i="1"/>
  <c r="P113" i="1"/>
  <c r="K113" i="1"/>
  <c r="Q113" i="1"/>
  <c r="L113" i="1"/>
  <c r="R113" i="1"/>
  <c r="S113" i="1"/>
  <c r="M114" i="1"/>
  <c r="P114" i="1"/>
  <c r="K114" i="1"/>
  <c r="Q114" i="1"/>
  <c r="L114" i="1"/>
  <c r="R114" i="1"/>
  <c r="S114" i="1"/>
  <c r="M115" i="1"/>
  <c r="P115" i="1"/>
  <c r="K115" i="1"/>
  <c r="Q115" i="1"/>
  <c r="L115" i="1"/>
  <c r="R115" i="1"/>
  <c r="S115" i="1"/>
  <c r="M116" i="1"/>
  <c r="P116" i="1"/>
  <c r="K116" i="1"/>
  <c r="Q116" i="1"/>
  <c r="L116" i="1"/>
  <c r="R116" i="1"/>
  <c r="S116" i="1"/>
  <c r="M117" i="1"/>
  <c r="P117" i="1"/>
  <c r="K117" i="1"/>
  <c r="Q117" i="1"/>
  <c r="L117" i="1"/>
  <c r="R117" i="1"/>
  <c r="S117" i="1"/>
  <c r="M118" i="1"/>
  <c r="P118" i="1"/>
  <c r="K118" i="1"/>
  <c r="Q118" i="1"/>
  <c r="L118" i="1"/>
  <c r="R118" i="1"/>
  <c r="S118" i="1"/>
  <c r="M119" i="1"/>
  <c r="P119" i="1"/>
  <c r="K119" i="1"/>
  <c r="Q119" i="1"/>
  <c r="L119" i="1"/>
  <c r="R119" i="1"/>
  <c r="S119" i="1"/>
  <c r="M120" i="1"/>
  <c r="P120" i="1"/>
  <c r="K120" i="1"/>
  <c r="Q120" i="1"/>
  <c r="L120" i="1"/>
  <c r="R120" i="1"/>
  <c r="S120" i="1"/>
  <c r="P121" i="1"/>
  <c r="Q121" i="1"/>
  <c r="R121" i="1"/>
  <c r="S121" i="1"/>
  <c r="M122" i="1"/>
  <c r="P122" i="1"/>
  <c r="K122" i="1"/>
  <c r="Q122" i="1"/>
  <c r="L122" i="1"/>
  <c r="R122" i="1"/>
  <c r="S122" i="1"/>
  <c r="M123" i="1"/>
  <c r="P123" i="1"/>
  <c r="K123" i="1"/>
  <c r="Q123" i="1"/>
  <c r="L123" i="1"/>
  <c r="R123" i="1"/>
  <c r="S123" i="1"/>
  <c r="M124" i="1"/>
  <c r="P124" i="1"/>
  <c r="K124" i="1"/>
  <c r="Q124" i="1"/>
  <c r="L124" i="1"/>
  <c r="R124" i="1"/>
  <c r="S124" i="1"/>
  <c r="M125" i="1"/>
  <c r="P125" i="1"/>
  <c r="K125" i="1"/>
  <c r="Q125" i="1"/>
  <c r="L125" i="1"/>
  <c r="R125" i="1"/>
  <c r="S125" i="1"/>
  <c r="M126" i="1"/>
  <c r="P126" i="1"/>
  <c r="K126" i="1"/>
  <c r="Q126" i="1"/>
  <c r="L126" i="1"/>
  <c r="R126" i="1"/>
  <c r="S126" i="1"/>
  <c r="M127" i="1"/>
  <c r="P127" i="1"/>
  <c r="K127" i="1"/>
  <c r="Q127" i="1"/>
  <c r="L127" i="1"/>
  <c r="R127" i="1"/>
  <c r="S127" i="1"/>
  <c r="M128" i="1"/>
  <c r="P128" i="1"/>
  <c r="K128" i="1"/>
  <c r="Q128" i="1"/>
  <c r="L128" i="1"/>
  <c r="R128" i="1"/>
  <c r="S128" i="1"/>
  <c r="P129" i="1"/>
  <c r="Q129" i="1"/>
  <c r="R129" i="1"/>
  <c r="S129" i="1"/>
  <c r="M130" i="1"/>
  <c r="P130" i="1"/>
  <c r="K130" i="1"/>
  <c r="Q130" i="1"/>
  <c r="L130" i="1"/>
  <c r="R130" i="1"/>
  <c r="S130" i="1"/>
  <c r="P131" i="1"/>
  <c r="Q131" i="1"/>
  <c r="R131" i="1"/>
  <c r="S131" i="1"/>
  <c r="M132" i="1"/>
  <c r="P132" i="1"/>
  <c r="K132" i="1"/>
  <c r="Q132" i="1"/>
  <c r="L132" i="1"/>
  <c r="R132" i="1"/>
  <c r="S132" i="1"/>
  <c r="P133" i="1"/>
  <c r="Q133" i="1"/>
  <c r="R133" i="1"/>
  <c r="S133" i="1"/>
  <c r="M134" i="1"/>
  <c r="P134" i="1"/>
  <c r="K134" i="1"/>
  <c r="Q134" i="1"/>
  <c r="L134" i="1"/>
  <c r="R134" i="1"/>
  <c r="S134" i="1"/>
  <c r="P135" i="1"/>
  <c r="Q135" i="1"/>
  <c r="R135" i="1"/>
  <c r="S135" i="1"/>
  <c r="M136" i="1"/>
  <c r="P136" i="1"/>
  <c r="K136" i="1"/>
  <c r="Q136" i="1"/>
  <c r="L136" i="1"/>
  <c r="R136" i="1"/>
  <c r="S136" i="1"/>
  <c r="M137" i="1"/>
  <c r="P137" i="1"/>
  <c r="K137" i="1"/>
  <c r="Q137" i="1"/>
  <c r="L137" i="1"/>
  <c r="R137" i="1"/>
  <c r="S137" i="1"/>
  <c r="M138" i="1"/>
  <c r="P138" i="1"/>
  <c r="K138" i="1"/>
  <c r="Q138" i="1"/>
  <c r="L138" i="1"/>
  <c r="R138" i="1"/>
  <c r="S138" i="1"/>
  <c r="M139" i="1"/>
  <c r="P139" i="1"/>
  <c r="K139" i="1"/>
  <c r="Q139" i="1"/>
  <c r="L139" i="1"/>
  <c r="R139" i="1"/>
  <c r="S139" i="1"/>
  <c r="M140" i="1"/>
  <c r="P140" i="1"/>
  <c r="K140" i="1"/>
  <c r="Q140" i="1"/>
  <c r="L140" i="1"/>
  <c r="R140" i="1"/>
  <c r="S140" i="1"/>
  <c r="M141" i="1"/>
  <c r="P141" i="1"/>
  <c r="K141" i="1"/>
  <c r="Q141" i="1"/>
  <c r="L141" i="1"/>
  <c r="R141" i="1"/>
  <c r="S141" i="1"/>
  <c r="M142" i="1"/>
  <c r="P142" i="1"/>
  <c r="K142" i="1"/>
  <c r="Q142" i="1"/>
  <c r="L142" i="1"/>
  <c r="R142" i="1"/>
  <c r="S142" i="1"/>
  <c r="M143" i="1"/>
  <c r="P143" i="1"/>
  <c r="K143" i="1"/>
  <c r="Q143" i="1"/>
  <c r="L143" i="1"/>
  <c r="R143" i="1"/>
  <c r="S143" i="1"/>
  <c r="M144" i="1"/>
  <c r="P144" i="1"/>
  <c r="K144" i="1"/>
  <c r="Q144" i="1"/>
  <c r="L144" i="1"/>
  <c r="R144" i="1"/>
  <c r="S144" i="1"/>
  <c r="P145" i="1"/>
  <c r="Q145" i="1"/>
  <c r="R145" i="1"/>
  <c r="S145" i="1"/>
  <c r="P146" i="1"/>
  <c r="Q146" i="1"/>
  <c r="R146" i="1"/>
  <c r="S146" i="1"/>
  <c r="P147" i="1"/>
  <c r="Q147" i="1"/>
  <c r="R147" i="1"/>
  <c r="S147" i="1"/>
  <c r="P148" i="1"/>
  <c r="Q148" i="1"/>
  <c r="R148" i="1"/>
  <c r="S148" i="1"/>
  <c r="P149" i="1"/>
  <c r="Q149" i="1"/>
  <c r="R149" i="1"/>
  <c r="S149" i="1"/>
  <c r="M150" i="1"/>
  <c r="P150" i="1"/>
  <c r="K150" i="1"/>
  <c r="Q150" i="1"/>
  <c r="L150" i="1"/>
  <c r="R150" i="1"/>
  <c r="S150" i="1"/>
  <c r="M151" i="1"/>
  <c r="P151" i="1"/>
  <c r="K151" i="1"/>
  <c r="Q151" i="1"/>
  <c r="L151" i="1"/>
  <c r="R151" i="1"/>
  <c r="S151" i="1"/>
  <c r="P152" i="1"/>
  <c r="Q152" i="1"/>
  <c r="R152" i="1"/>
  <c r="S152" i="1"/>
  <c r="M153" i="1"/>
  <c r="P153" i="1"/>
  <c r="K153" i="1"/>
  <c r="Q153" i="1"/>
  <c r="L153" i="1"/>
  <c r="R153" i="1"/>
  <c r="S153" i="1"/>
  <c r="R2" i="1"/>
  <c r="Q2" i="1"/>
  <c r="P2" i="1"/>
  <c r="S2" i="1"/>
</calcChain>
</file>

<file path=xl/sharedStrings.xml><?xml version="1.0" encoding="utf-8"?>
<sst xmlns="http://schemas.openxmlformats.org/spreadsheetml/2006/main" count="1031" uniqueCount="294">
  <si>
    <t>Name</t>
  </si>
  <si>
    <t>Swim Start</t>
  </si>
  <si>
    <t>Swin End</t>
  </si>
  <si>
    <t>Race End</t>
  </si>
  <si>
    <t>Swim Split</t>
  </si>
  <si>
    <t>Run Split</t>
  </si>
  <si>
    <t>Race Time</t>
  </si>
  <si>
    <t>Gold</t>
  </si>
  <si>
    <t>Platinum</t>
  </si>
  <si>
    <t>Distance</t>
  </si>
  <si>
    <t>Alice Goodfellow</t>
  </si>
  <si>
    <t>Date</t>
  </si>
  <si>
    <t>PB</t>
  </si>
  <si>
    <t>Swim PB</t>
  </si>
  <si>
    <t>Run PB</t>
  </si>
  <si>
    <t>B1</t>
  </si>
  <si>
    <t>B2</t>
  </si>
  <si>
    <t>Cat</t>
  </si>
  <si>
    <t>Number</t>
  </si>
  <si>
    <t>K1</t>
  </si>
  <si>
    <t>K2</t>
  </si>
  <si>
    <t>G1</t>
  </si>
  <si>
    <t>G2</t>
  </si>
  <si>
    <t>G3</t>
  </si>
  <si>
    <t>G4</t>
  </si>
  <si>
    <t>P1</t>
  </si>
  <si>
    <t>P2</t>
  </si>
  <si>
    <t>Child</t>
  </si>
  <si>
    <t>Adult</t>
  </si>
  <si>
    <t>Jolyon Mindenhall</t>
  </si>
  <si>
    <t>Bronze</t>
  </si>
  <si>
    <t>B3</t>
  </si>
  <si>
    <t>Peter Goodwin</t>
  </si>
  <si>
    <t>B4</t>
  </si>
  <si>
    <t>Aston Brogden</t>
  </si>
  <si>
    <t>B5</t>
  </si>
  <si>
    <t>Annabel Mindenhall</t>
  </si>
  <si>
    <t>B6</t>
  </si>
  <si>
    <t>Emily Scott</t>
  </si>
  <si>
    <t>B8</t>
  </si>
  <si>
    <t>Charlie Vaughan</t>
  </si>
  <si>
    <t>B9</t>
  </si>
  <si>
    <t>Eliza Allison</t>
  </si>
  <si>
    <t>B10</t>
  </si>
  <si>
    <t>Harry Vaughan</t>
  </si>
  <si>
    <t>B11</t>
  </si>
  <si>
    <t>Lincoln Walsh</t>
  </si>
  <si>
    <t>B12</t>
  </si>
  <si>
    <t>Tierney Walsh</t>
  </si>
  <si>
    <t>B13</t>
  </si>
  <si>
    <t>Lucy Gilbertson</t>
  </si>
  <si>
    <t>B14</t>
  </si>
  <si>
    <t>Madeleine Hague</t>
  </si>
  <si>
    <t>B15</t>
  </si>
  <si>
    <t>Annabelle Thomas</t>
  </si>
  <si>
    <t>B16</t>
  </si>
  <si>
    <t>Ruby Cullen</t>
  </si>
  <si>
    <t>B17</t>
  </si>
  <si>
    <t>Evie Hartington</t>
  </si>
  <si>
    <t>B18</t>
  </si>
  <si>
    <t>Charlotte Langler</t>
  </si>
  <si>
    <t>B19</t>
  </si>
  <si>
    <t>Jessica Huntsman</t>
  </si>
  <si>
    <t>B20</t>
  </si>
  <si>
    <t>Louis Kelly</t>
  </si>
  <si>
    <t>B21</t>
  </si>
  <si>
    <t>Andrew Prole</t>
  </si>
  <si>
    <t>B22</t>
  </si>
  <si>
    <t>Jenson Brogden</t>
  </si>
  <si>
    <t>Silver</t>
  </si>
  <si>
    <t>S1</t>
  </si>
  <si>
    <t>Isla Mayfield</t>
  </si>
  <si>
    <t>S2</t>
  </si>
  <si>
    <t>Camille Hague</t>
  </si>
  <si>
    <t>S3</t>
  </si>
  <si>
    <t>Freddie Stockdale</t>
  </si>
  <si>
    <t>S4</t>
  </si>
  <si>
    <t>Shannon Robinson</t>
  </si>
  <si>
    <t>S5</t>
  </si>
  <si>
    <t>Amy Horner</t>
  </si>
  <si>
    <t>S6</t>
  </si>
  <si>
    <t>Lewis Taylor</t>
  </si>
  <si>
    <t>S7</t>
  </si>
  <si>
    <t>Harvey Stockdale</t>
  </si>
  <si>
    <t>S8</t>
  </si>
  <si>
    <t>John Marshall</t>
  </si>
  <si>
    <t>S9</t>
  </si>
  <si>
    <t>Callum McClanaclan</t>
  </si>
  <si>
    <t>S10</t>
  </si>
  <si>
    <t>Rebecca Hogg</t>
  </si>
  <si>
    <t>S11</t>
  </si>
  <si>
    <t>Ruby Gilbertson</t>
  </si>
  <si>
    <t>Megan Mills</t>
  </si>
  <si>
    <t>Ellie Capsey</t>
  </si>
  <si>
    <t>Frank Maczka</t>
  </si>
  <si>
    <t>G5</t>
  </si>
  <si>
    <t>Ivan Maczka</t>
  </si>
  <si>
    <t>G6</t>
  </si>
  <si>
    <t>Fergus McClanaclan</t>
  </si>
  <si>
    <t>G7</t>
  </si>
  <si>
    <t>Isla McClanaclan</t>
  </si>
  <si>
    <t>G8</t>
  </si>
  <si>
    <t>Shinobu Bartram</t>
  </si>
  <si>
    <t>Issy Nicholls</t>
  </si>
  <si>
    <t>P3</t>
  </si>
  <si>
    <t>Caleb Stanley</t>
  </si>
  <si>
    <t>P4</t>
  </si>
  <si>
    <t>Josiah Stanley</t>
  </si>
  <si>
    <t>P5</t>
  </si>
  <si>
    <t>Toby Antcliffe</t>
  </si>
  <si>
    <t>P6</t>
  </si>
  <si>
    <t>James Wilkin</t>
  </si>
  <si>
    <t>P7</t>
  </si>
  <si>
    <t>Rebecca Wilkin</t>
  </si>
  <si>
    <t>P8</t>
  </si>
  <si>
    <t>Noah Welford</t>
  </si>
  <si>
    <t>P9</t>
  </si>
  <si>
    <t>Helen Prole</t>
  </si>
  <si>
    <t>B51</t>
  </si>
  <si>
    <t>Helen Scott</t>
  </si>
  <si>
    <t>G51</t>
  </si>
  <si>
    <t>Neil Gilbertson</t>
  </si>
  <si>
    <t>G52</t>
  </si>
  <si>
    <t>Ann Harrington</t>
  </si>
  <si>
    <t>G53</t>
  </si>
  <si>
    <t>Phil Horner</t>
  </si>
  <si>
    <t>G54</t>
  </si>
  <si>
    <t>Sarah Taylor</t>
  </si>
  <si>
    <t>G55</t>
  </si>
  <si>
    <t>Kenny Rae</t>
  </si>
  <si>
    <t>G56</t>
  </si>
  <si>
    <t>Petra Bijsterveld</t>
  </si>
  <si>
    <t>P51</t>
  </si>
  <si>
    <t>Rachel Eyre</t>
  </si>
  <si>
    <t>P53</t>
  </si>
  <si>
    <t>Ian Nicholls</t>
  </si>
  <si>
    <t>P55</t>
  </si>
  <si>
    <t>Andrew Kaufman</t>
  </si>
  <si>
    <t>P56</t>
  </si>
  <si>
    <t>Becki Kaufman</t>
  </si>
  <si>
    <t>P57</t>
  </si>
  <si>
    <t>Louise Mayfield</t>
  </si>
  <si>
    <t>P58</t>
  </si>
  <si>
    <t>Mike Betterton</t>
  </si>
  <si>
    <t>P59</t>
  </si>
  <si>
    <t>Victoria Hughes</t>
  </si>
  <si>
    <t>P60</t>
  </si>
  <si>
    <t>Leon Raymond</t>
  </si>
  <si>
    <t>P61</t>
  </si>
  <si>
    <t>Matt Capsey</t>
  </si>
  <si>
    <t>P62</t>
  </si>
  <si>
    <t>Age</t>
  </si>
  <si>
    <t>Katie Vaughan</t>
  </si>
  <si>
    <t>Kira Gaines</t>
  </si>
  <si>
    <t>S&amp;D</t>
  </si>
  <si>
    <t>Emily Jones</t>
  </si>
  <si>
    <t>K3</t>
  </si>
  <si>
    <t>Charlotte Norman</t>
  </si>
  <si>
    <t>K4</t>
  </si>
  <si>
    <t>Charlie Schofield</t>
  </si>
  <si>
    <t>K5</t>
  </si>
  <si>
    <t>Hannah Norman</t>
  </si>
  <si>
    <t>K6A</t>
  </si>
  <si>
    <t>Alice Lawson</t>
  </si>
  <si>
    <t>K6B</t>
  </si>
  <si>
    <t>Lucy Morris</t>
  </si>
  <si>
    <t>K7</t>
  </si>
  <si>
    <t>Henry Lawson</t>
  </si>
  <si>
    <t>K9</t>
  </si>
  <si>
    <t>Lara Jones</t>
  </si>
  <si>
    <t>K10</t>
  </si>
  <si>
    <t>Oliver Jones</t>
  </si>
  <si>
    <t>K11</t>
  </si>
  <si>
    <t>Kiki Fletcher</t>
  </si>
  <si>
    <t>K12</t>
  </si>
  <si>
    <t>Ruby Smith</t>
  </si>
  <si>
    <t>K13</t>
  </si>
  <si>
    <t>Amy Hughes</t>
  </si>
  <si>
    <t>K14</t>
  </si>
  <si>
    <t>Megan Kelly</t>
  </si>
  <si>
    <t>K15</t>
  </si>
  <si>
    <t>Emily Kelly</t>
  </si>
  <si>
    <t>K16</t>
  </si>
  <si>
    <t>Jessica Leonard</t>
  </si>
  <si>
    <t>K17</t>
  </si>
  <si>
    <t>Chloe Farrar</t>
  </si>
  <si>
    <t>K18</t>
  </si>
  <si>
    <t>Alex Huntsman</t>
  </si>
  <si>
    <t>K19</t>
  </si>
  <si>
    <t>DNF</t>
  </si>
  <si>
    <t>Ben Gilbertson</t>
  </si>
  <si>
    <t>K20</t>
  </si>
  <si>
    <t xml:space="preserve">Henry Jones </t>
  </si>
  <si>
    <t>k21</t>
  </si>
  <si>
    <t>Emily Schofield</t>
  </si>
  <si>
    <t>Oscar Kelly</t>
  </si>
  <si>
    <t>Abby Wilkin</t>
  </si>
  <si>
    <t>Joshua Swift</t>
  </si>
  <si>
    <t>Jonny Jones</t>
  </si>
  <si>
    <t>B7</t>
  </si>
  <si>
    <t>Leah Owens-Monk</t>
  </si>
  <si>
    <t>Jessica Hunstman</t>
  </si>
  <si>
    <t>Isaac Allison</t>
  </si>
  <si>
    <t>Lucy Watters</t>
  </si>
  <si>
    <t>Anna Morris</t>
  </si>
  <si>
    <t>Freddy Stockdale</t>
  </si>
  <si>
    <t>Lewis Kelly</t>
  </si>
  <si>
    <t>Rebekah Hogg</t>
  </si>
  <si>
    <t>Joe Kelly</t>
  </si>
  <si>
    <t>Nick Jones</t>
  </si>
  <si>
    <t>Beth Flower</t>
  </si>
  <si>
    <t>G9</t>
  </si>
  <si>
    <t>Tom Dennis</t>
  </si>
  <si>
    <t>G10</t>
  </si>
  <si>
    <t>Becky Wilkin</t>
  </si>
  <si>
    <t>Holly Renn</t>
  </si>
  <si>
    <t>James Renn</t>
  </si>
  <si>
    <t>Jacqui Leng</t>
  </si>
  <si>
    <t>S51</t>
  </si>
  <si>
    <t>Jonathan Hogg</t>
  </si>
  <si>
    <t>S52</t>
  </si>
  <si>
    <t>Clemintine Cooper</t>
  </si>
  <si>
    <t>S53</t>
  </si>
  <si>
    <t>Melissa Huntsman</t>
  </si>
  <si>
    <t>S54</t>
  </si>
  <si>
    <t>Sarah Gilbertson</t>
  </si>
  <si>
    <t>S55</t>
  </si>
  <si>
    <t>Karen Farrar</t>
  </si>
  <si>
    <t>P52</t>
  </si>
  <si>
    <t>Sarah Norman</t>
  </si>
  <si>
    <t>Victoria Howard</t>
  </si>
  <si>
    <t>Simon Jones</t>
  </si>
  <si>
    <t>PB:</t>
  </si>
  <si>
    <t>Swim:Split</t>
  </si>
  <si>
    <t>Run:Split</t>
  </si>
  <si>
    <t>Race:Time</t>
  </si>
  <si>
    <t>Rachel Leng</t>
  </si>
  <si>
    <t>K6</t>
  </si>
  <si>
    <t>Luke Robinson</t>
  </si>
  <si>
    <t>Cara Harrington</t>
  </si>
  <si>
    <t>K8</t>
  </si>
  <si>
    <t>Emma Carrick</t>
  </si>
  <si>
    <t xml:space="preserve">Issac Langler </t>
  </si>
  <si>
    <t>Jack Scott</t>
  </si>
  <si>
    <t>George Marshall</t>
  </si>
  <si>
    <t>Jude Raymond</t>
  </si>
  <si>
    <t>Harvey Raymond</t>
  </si>
  <si>
    <t>DNS</t>
  </si>
  <si>
    <t>Abigail Wilkin</t>
  </si>
  <si>
    <t>Abigail Carter</t>
  </si>
  <si>
    <t>Josh Swift</t>
  </si>
  <si>
    <t>Henry Stiles</t>
  </si>
  <si>
    <t>Harvey Mercer</t>
  </si>
  <si>
    <t>Ben Parkinson</t>
  </si>
  <si>
    <t>Ellie Mercer</t>
  </si>
  <si>
    <t>Lawrence Parkinson</t>
  </si>
  <si>
    <t>Charlie Dennis</t>
  </si>
  <si>
    <t>B23</t>
  </si>
  <si>
    <t>Oscar Cullen</t>
  </si>
  <si>
    <t>(blank)</t>
  </si>
  <si>
    <t>Will Dale-Wood</t>
  </si>
  <si>
    <t>G11</t>
  </si>
  <si>
    <t>G12</t>
  </si>
  <si>
    <t>G13</t>
  </si>
  <si>
    <t>G14</t>
  </si>
  <si>
    <t>G15</t>
  </si>
  <si>
    <t>G16</t>
  </si>
  <si>
    <t>P10</t>
  </si>
  <si>
    <t>P11</t>
  </si>
  <si>
    <t>P12</t>
  </si>
  <si>
    <t>P13</t>
  </si>
  <si>
    <t>P14</t>
  </si>
  <si>
    <t>Leah Anderson</t>
  </si>
  <si>
    <t>Jack Donovan</t>
  </si>
  <si>
    <t>James Walding</t>
  </si>
  <si>
    <t>Matthew Downs</t>
  </si>
  <si>
    <t>Isabel Hogg</t>
  </si>
  <si>
    <t>Grace Donovan</t>
  </si>
  <si>
    <t>Ben Dale-Wood</t>
  </si>
  <si>
    <t>Adults</t>
  </si>
  <si>
    <t>Swim End</t>
  </si>
  <si>
    <t>Run End</t>
  </si>
  <si>
    <t>Georgina Parkinson</t>
  </si>
  <si>
    <t>P54</t>
  </si>
  <si>
    <t>Shona Fletcher</t>
  </si>
  <si>
    <t>Claire Greensit</t>
  </si>
  <si>
    <t>Relay</t>
  </si>
  <si>
    <t>RB91</t>
  </si>
  <si>
    <t>Bronze Relay</t>
  </si>
  <si>
    <t>David Drury</t>
  </si>
  <si>
    <t>Julie Brown</t>
  </si>
  <si>
    <t>Jessica Snaith</t>
  </si>
  <si>
    <t>Lauren Davies</t>
  </si>
  <si>
    <t>Mark Fletcher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</si>
</sst>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£&quot;#,##0.00_);[Red]\(&quot;£&quot;#,##0.00\)"/>
    <numFmt numFmtId="165" formatCode="hh:mm:ss;@"/>
    <numFmt numFmtId="166" formatCode="[$-F400]h:mm:ss\ AM/PM"/>
    <numFmt numFmtId="167" formatCode="h:mm:ss;@"/>
  </numFmts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5"/>
      <name val="Calibri"/>
      <family val="2"/>
      <scheme val="minor"/>
    </font>
    <font>
      <sz val="12"/>
      <color theme="5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1" fillId="0" borderId="0" xfId="0" applyFont="1"/>
    <xf numFmtId="164" fontId="1" fillId="0" borderId="0" xfId="0" applyNumberFormat="1" applyFont="1"/>
    <xf numFmtId="14" fontId="0" fillId="0" borderId="0" xfId="0" applyNumberFormat="1"/>
    <xf numFmtId="0" fontId="0" fillId="0" borderId="0" xfId="0" applyFont="1"/>
    <xf numFmtId="0" fontId="0" fillId="0" borderId="0" xfId="0" pivotButton="1"/>
    <xf numFmtId="165" fontId="0" fillId="0" borderId="0" xfId="0" applyNumberFormat="1"/>
    <xf numFmtId="0" fontId="4" fillId="0" borderId="0" xfId="0" applyFont="1"/>
    <xf numFmtId="21" fontId="5" fillId="0" borderId="0" xfId="0" applyNumberFormat="1" applyFont="1"/>
    <xf numFmtId="0" fontId="5" fillId="0" borderId="0" xfId="0" applyFont="1"/>
    <xf numFmtId="14" fontId="0" fillId="0" borderId="0" xfId="0" applyNumberFormat="1" applyFont="1"/>
    <xf numFmtId="0" fontId="0" fillId="0" borderId="0" xfId="0" applyFont="1" applyAlignment="1">
      <alignment horizontal="center"/>
    </xf>
    <xf numFmtId="166" fontId="0" fillId="0" borderId="0" xfId="0" applyNumberFormat="1" applyFont="1" applyAlignment="1">
      <alignment horizontal="center"/>
    </xf>
    <xf numFmtId="166" fontId="0" fillId="0" borderId="0" xfId="0" applyNumberFormat="1" applyFont="1"/>
    <xf numFmtId="21" fontId="0" fillId="0" borderId="0" xfId="0" applyNumberFormat="1" applyFont="1"/>
    <xf numFmtId="46" fontId="0" fillId="0" borderId="0" xfId="0" applyNumberFormat="1" applyFont="1"/>
    <xf numFmtId="167" fontId="0" fillId="0" borderId="0" xfId="0" applyNumberFormat="1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21" fontId="4" fillId="2" borderId="0" xfId="0" applyNumberFormat="1" applyFont="1" applyFill="1"/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5">
    <dxf>
      <font>
        <color auto="1"/>
      </font>
      <fill>
        <patternFill>
          <bgColor theme="9"/>
        </patternFill>
      </fill>
    </dxf>
    <dxf>
      <font>
        <color auto="1"/>
      </font>
      <fill>
        <patternFill>
          <bgColor theme="5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7"/>
        </patternFill>
      </fill>
    </dxf>
    <dxf>
      <font>
        <color auto="1"/>
      </font>
      <fill>
        <patternFill>
          <bgColor theme="0" tint="-0.34998626667073579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Paul Goodwin" refreshedDate="42963.373311111114" createdVersion="4" refreshedVersion="4" minRefreshableVersion="3" recordCount="153">
  <cacheSource type="worksheet">
    <worksheetSource ref="B1:S3989" sheet="Data"/>
  </cacheSource>
  <cacheFields count="18">
    <cacheField name="Date" numFmtId="0">
      <sharedItems containsNonDate="0" containsDate="1" containsString="0" containsBlank="1" minDate="2017-08-01T00:00:00" maxDate="2017-08-09T00:00:00" count="3">
        <d v="2017-08-01T00:00:00"/>
        <d v="2017-08-08T00:00:00"/>
        <m/>
      </sharedItems>
    </cacheField>
    <cacheField name="Name" numFmtId="0">
      <sharedItems containsBlank="1" count="133">
        <s v="Katie Vaughan"/>
        <s v="Ben Gilbertson"/>
        <s v="Emily Schofield"/>
        <s v="Charlie Schofield"/>
        <s v="Leah Owens-Monk"/>
        <s v="Luke Robinson"/>
        <s v="Cara Harrington"/>
        <s v="Emma Carrick"/>
        <s v="Issac Langler "/>
        <s v="Jack Scott"/>
        <s v="Amy Hughes"/>
        <s v="George Marshall"/>
        <s v="Jude Raymond"/>
        <s v="Harvey Raymond"/>
        <s v="Abigail Wilkin"/>
        <s v="Abigail Carter"/>
        <s v="Josh Swift"/>
        <s v="Jolyon Mindenhall"/>
        <s v="Peter Goodwin"/>
        <s v="Aston Brogden"/>
        <s v="Annabel Mindenhall"/>
        <s v="Emily Scott"/>
        <s v="Charlie Vaughan"/>
        <s v="Eliza Allison"/>
        <s v="Harry Vaughan"/>
        <s v="Lincoln Walsh"/>
        <s v="Tierney Walsh"/>
        <s v="Lucy Gilbertson"/>
        <s v="Madeleine Hague"/>
        <s v="Annabelle Thomas"/>
        <s v="Ruby Cullen"/>
        <s v="Evie Hartington"/>
        <s v="Charlotte Langler"/>
        <s v="Jessica Huntsman"/>
        <s v="Louis Kelly"/>
        <s v="Andrew Prole"/>
        <s v="Jenson Brogden"/>
        <s v="Isla Mayfield"/>
        <s v="Camille Hague"/>
        <s v="Freddie Stockdale"/>
        <s v="Shannon Robinson"/>
        <s v="Amy Horner"/>
        <s v="Lewis Taylor"/>
        <s v="Harvey Stockdale"/>
        <s v="John Marshall"/>
        <s v="Callum McClanaclan"/>
        <s v="Rebecca Hogg"/>
        <s v="Alice Goodfellow"/>
        <s v="Ruby Gilbertson"/>
        <s v="Megan Mills"/>
        <s v="Ellie Capsey"/>
        <s v="Frank Maczka"/>
        <s v="Ivan Maczka"/>
        <s v="Fergus McClanaclan"/>
        <s v="Isla McClanaclan"/>
        <s v="Shinobu Bartram"/>
        <s v="Issy Nicholls"/>
        <s v="Caleb Stanley"/>
        <s v="Josiah Stanley"/>
        <s v="Toby Antcliffe"/>
        <s v="James Wilkin"/>
        <s v="Rebecca Wilkin"/>
        <s v="Noah Welford"/>
        <s v="Helen Prole"/>
        <s v="Helen Scott"/>
        <s v="Neil Gilbertson"/>
        <s v="Ann Harrington"/>
        <s v="Phil Horner"/>
        <s v="Sarah Taylor"/>
        <s v="Kenny Rae"/>
        <s v="Petra Bijsterveld"/>
        <s v="Rachel Eyre"/>
        <s v="Ian Nicholls"/>
        <s v="Andrew Kaufman"/>
        <s v="Becki Kaufman"/>
        <s v="Louise Mayfield"/>
        <s v="Mike Betterton"/>
        <s v="Victoria Hughes"/>
        <s v="Leon Raymond"/>
        <s v="Matt Capsey"/>
        <s v="Kira Gaines"/>
        <s v="Emily Jones"/>
        <s v="Charlotte Norman"/>
        <s v="Hannah Norman"/>
        <s v="Alice Lawson"/>
        <s v="Lucy Morris"/>
        <s v="Henry Lawson"/>
        <s v="Lara Jones"/>
        <s v="Oliver Jones"/>
        <s v="Kiki Fletcher"/>
        <s v="Ruby Smith"/>
        <s v="Megan Kelly"/>
        <s v="Emily Kelly"/>
        <s v="Jessica Leonard"/>
        <s v="Chloe Farrar"/>
        <s v="Alex Huntsman"/>
        <s v="Henry Jones "/>
        <s v="Oscar Kelly"/>
        <s v="Abby Wilkin"/>
        <s v="Joshua Swift"/>
        <s v="Jonny Jones"/>
        <s v="Jessica Hunstman"/>
        <s v="Isaac Allison"/>
        <s v="Lucy Watters"/>
        <s v="Rachel Leng"/>
        <s v="Anna Morris"/>
        <s v="Freddy Stockdale"/>
        <s v="Lewis Kelly"/>
        <s v="Rebekah Hogg"/>
        <s v="Joe Kelly"/>
        <s v="Nick Jones"/>
        <s v="Beth Flower"/>
        <s v="Tom Dennis"/>
        <s v="Becky Wilkin"/>
        <s v="Holly Renn"/>
        <s v="James Renn"/>
        <s v="Jacqui Leng"/>
        <s v="Jonathan Hogg"/>
        <s v="Clemintine Cooper"/>
        <s v="Melissa Huntsman"/>
        <s v="Sarah Gilbertson"/>
        <s v="Karen Farrar"/>
        <s v="Sarah Norman"/>
        <s v="Victoria Howard"/>
        <s v="Simon Jones"/>
        <m/>
        <s v="Bob Goodfellow" u="1"/>
        <s v="Claire Goodfellow" u="1"/>
        <s v="Edith Goodfellow" u="1"/>
        <s v="Fred Goodfellow" u="1"/>
        <s v="Harry Goodfellow" u="1"/>
        <s v="Dave Goodfellow" u="1"/>
        <s v="Gaynor Goodfellow" u="1"/>
      </sharedItems>
    </cacheField>
    <cacheField name="Age" numFmtId="0">
      <sharedItems containsString="0" containsBlank="1" containsNumber="1" containsInteger="1" minValue="7" maxValue="14"/>
    </cacheField>
    <cacheField name="Number" numFmtId="0">
      <sharedItems containsBlank="1" count="99">
        <s v="K2"/>
        <s v="K3"/>
        <s v="K4"/>
        <s v="K5"/>
        <s v="K6"/>
        <s v="K7"/>
        <s v="K8"/>
        <s v="K9"/>
        <s v="K10"/>
        <s v="K11"/>
        <s v="K12"/>
        <s v="K13"/>
        <s v="K14"/>
        <s v="K15"/>
        <s v="K16"/>
        <s v="K17"/>
        <s v="K18"/>
        <s v="B3"/>
        <s v="B4"/>
        <s v="B5"/>
        <s v="B6"/>
        <s v="B8"/>
        <s v="B9"/>
        <s v="B10"/>
        <s v="B11"/>
        <s v="B12"/>
        <s v="B13"/>
        <s v="B14"/>
        <s v="B15"/>
        <s v="B16"/>
        <s v="B17"/>
        <s v="B18"/>
        <s v="B19"/>
        <s v="B20"/>
        <s v="B21"/>
        <s v="B22"/>
        <s v="S1"/>
        <s v="S2"/>
        <s v="S3"/>
        <s v="S4"/>
        <s v="S5"/>
        <s v="S6"/>
        <s v="S7"/>
        <s v="S8"/>
        <s v="S9"/>
        <s v="S10"/>
        <s v="S11"/>
        <s v="G1"/>
        <s v="G2"/>
        <s v="G3"/>
        <s v="G4"/>
        <s v="G5"/>
        <s v="G6"/>
        <s v="G7"/>
        <s v="G8"/>
        <s v="P1"/>
        <s v="P3"/>
        <s v="P4"/>
        <s v="P5"/>
        <s v="P6"/>
        <s v="P7"/>
        <s v="P8"/>
        <s v="P9"/>
        <s v="B51"/>
        <s v="G51"/>
        <s v="G52"/>
        <s v="G53"/>
        <s v="G54"/>
        <s v="G55"/>
        <s v="G56"/>
        <s v="P51"/>
        <s v="P53"/>
        <s v="P55"/>
        <s v="P56"/>
        <s v="P57"/>
        <s v="P58"/>
        <s v="P59"/>
        <s v="P60"/>
        <s v="P61"/>
        <s v="P62"/>
        <s v="K1"/>
        <s v="K6A"/>
        <s v="K6B"/>
        <s v="K19"/>
        <s v="K20"/>
        <s v="k21"/>
        <s v="B1"/>
        <s v="B2"/>
        <s v="B7"/>
        <s v="G9"/>
        <s v="G10"/>
        <s v="P2"/>
        <s v="S51"/>
        <s v="S52"/>
        <s v="S53"/>
        <s v="S54"/>
        <s v="S55"/>
        <s v="P52"/>
        <m/>
      </sharedItems>
    </cacheField>
    <cacheField name="Cat" numFmtId="0">
      <sharedItems containsBlank="1" count="5">
        <s v="Child"/>
        <s v="Adult"/>
        <m/>
        <s v="A" u="1"/>
        <s v="C" u="1"/>
      </sharedItems>
    </cacheField>
    <cacheField name="Distance" numFmtId="0">
      <sharedItems containsBlank="1" count="8">
        <s v="S&amp;D"/>
        <s v="Bronze"/>
        <s v="Silver"/>
        <s v="Gold"/>
        <s v="Platinum"/>
        <m/>
        <s v="S&amp;D " u="1"/>
        <s v="Splash &amp; Dash" u="1"/>
      </sharedItems>
    </cacheField>
    <cacheField name="Swim Start" numFmtId="0">
      <sharedItems containsDate="1" containsBlank="1" containsMixedTypes="1" minDate="1899-12-30T19:14:08" maxDate="1899-12-30T19:58:42"/>
    </cacheField>
    <cacheField name="Swin End" numFmtId="0">
      <sharedItems containsDate="1" containsBlank="1" containsMixedTypes="1" minDate="1899-12-30T19:15:53" maxDate="1900-03-21T02:59:00"/>
    </cacheField>
    <cacheField name="Race End" numFmtId="0">
      <sharedItems containsDate="1" containsBlank="1" containsMixedTypes="1" minDate="1899-12-30T19:18:44" maxDate="1899-12-30T20:20:34"/>
    </cacheField>
    <cacheField name="Swim Split" numFmtId="0">
      <sharedItems containsDate="1" containsBlank="1" containsMixedTypes="1" minDate="1899-12-30T00:01:45" maxDate="1900-03-20T07:23:45"/>
    </cacheField>
    <cacheField name="Run Split" numFmtId="0">
      <sharedItems containsDate="1" containsBlank="1" containsMixedTypes="1" minDate="1899-12-30T00:02:22" maxDate="1899-12-30T00:15:12"/>
    </cacheField>
    <cacheField name="Race Time" numFmtId="0">
      <sharedItems containsDate="1" containsBlank="1" containsMixedTypes="1" minDate="1899-12-30T00:04:36" maxDate="1899-12-30T00:28:00"/>
    </cacheField>
    <cacheField name="B1" numFmtId="0">
      <sharedItems containsNonDate="0" containsString="0" containsBlank="1"/>
    </cacheField>
    <cacheField name="B2" numFmtId="0">
      <sharedItems containsNonDate="0" containsString="0" containsBlank="1"/>
    </cacheField>
    <cacheField name="PB" numFmtId="0">
      <sharedItems containsBlank="1"/>
    </cacheField>
    <cacheField name="Swim PB" numFmtId="0">
      <sharedItems containsBlank="1"/>
    </cacheField>
    <cacheField name="Run PB" numFmtId="0">
      <sharedItems containsBlank="1"/>
    </cacheField>
    <cacheField name="PB:" numFmtId="0">
      <sharedItems containsBlank="1" count="5">
        <s v="Swim PB"/>
        <s v="PB"/>
        <s v=""/>
        <s v="Run PB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3">
  <r>
    <x v="0"/>
    <x v="0"/>
    <m/>
    <x v="0"/>
    <x v="0"/>
    <x v="0"/>
    <d v="1899-12-30T19:14:47"/>
    <d v="1899-12-30T19:19:12"/>
    <d v="1899-12-30T19:23:06"/>
    <d v="1899-12-30T00:04:25"/>
    <d v="1899-12-30T00:03:54"/>
    <d v="1899-12-30T00:08:19"/>
    <m/>
    <m/>
    <s v=""/>
    <s v="Swim PB"/>
    <s v=""/>
    <x v="0"/>
  </r>
  <r>
    <x v="0"/>
    <x v="1"/>
    <m/>
    <x v="1"/>
    <x v="0"/>
    <x v="0"/>
    <d v="1899-12-30T19:14:26"/>
    <d v="1899-12-30T19:17:58"/>
    <d v="1899-12-30T19:20:57"/>
    <d v="1899-12-30T00:03:32"/>
    <d v="1899-12-30T00:02:59"/>
    <d v="1899-12-30T00:06:31"/>
    <m/>
    <m/>
    <s v="PB"/>
    <s v="Swim PB"/>
    <s v="Run PB"/>
    <x v="1"/>
  </r>
  <r>
    <x v="0"/>
    <x v="2"/>
    <m/>
    <x v="2"/>
    <x v="0"/>
    <x v="0"/>
    <d v="1899-12-30T19:14:08"/>
    <d v="1899-12-30T19:15:53"/>
    <d v="1899-12-30T19:18:44"/>
    <d v="1899-12-30T00:01:45"/>
    <d v="1899-12-30T00:02:51"/>
    <d v="1899-12-30T00:04:36"/>
    <m/>
    <m/>
    <s v="PB"/>
    <s v="Swim PB"/>
    <s v="Run PB"/>
    <x v="1"/>
  </r>
  <r>
    <x v="0"/>
    <x v="3"/>
    <m/>
    <x v="3"/>
    <x v="0"/>
    <x v="0"/>
    <d v="1899-12-30T19:14:42"/>
    <d v="1899-12-30T19:18:55"/>
    <d v="1899-12-30T19:20:38"/>
    <d v="1899-12-30T00:04:13"/>
    <d v="1899-12-30T00:01:43"/>
    <d v="1899-12-30T00:05:56"/>
    <m/>
    <m/>
    <s v="PB"/>
    <s v="Swim PB"/>
    <s v="Run PB"/>
    <x v="1"/>
  </r>
  <r>
    <x v="0"/>
    <x v="4"/>
    <m/>
    <x v="4"/>
    <x v="0"/>
    <x v="0"/>
    <d v="1899-12-30T19:14:42"/>
    <d v="1899-12-30T19:16:43"/>
    <d v="1899-12-30T19:19:23"/>
    <d v="1899-12-30T00:02:01"/>
    <d v="1899-12-30T00:02:40"/>
    <d v="1899-12-30T00:04:41"/>
    <m/>
    <m/>
    <s v="PB"/>
    <s v="Swim PB"/>
    <s v="Run PB"/>
    <x v="1"/>
  </r>
  <r>
    <x v="0"/>
    <x v="5"/>
    <m/>
    <x v="5"/>
    <x v="0"/>
    <x v="0"/>
    <d v="1899-12-30T19:15:13"/>
    <d v="1899-12-30T19:23:15"/>
    <d v="1899-12-30T19:26:46"/>
    <d v="1899-12-30T00:08:02"/>
    <d v="1899-12-30T00:03:31"/>
    <d v="1899-12-30T00:11:33"/>
    <m/>
    <m/>
    <s v="PB"/>
    <s v="Swim PB"/>
    <s v="Run PB"/>
    <x v="1"/>
  </r>
  <r>
    <x v="0"/>
    <x v="6"/>
    <m/>
    <x v="6"/>
    <x v="0"/>
    <x v="0"/>
    <d v="1899-12-30T19:14:40"/>
    <d v="1899-12-30T19:19:43"/>
    <d v="1899-12-30T19:23:52"/>
    <d v="1899-12-30T00:05:03"/>
    <d v="1899-12-30T00:04:09"/>
    <d v="1899-12-30T00:09:12"/>
    <m/>
    <m/>
    <s v="PB"/>
    <s v="Swim PB"/>
    <s v="Run PB"/>
    <x v="1"/>
  </r>
  <r>
    <x v="0"/>
    <x v="7"/>
    <m/>
    <x v="7"/>
    <x v="0"/>
    <x v="0"/>
    <d v="1899-12-30T19:15:16"/>
    <d v="1899-12-30T19:20:56"/>
    <d v="1899-12-30T19:26:51"/>
    <d v="1899-12-30T00:05:40"/>
    <d v="1899-12-30T00:05:55"/>
    <d v="1899-12-30T00:11:35"/>
    <m/>
    <m/>
    <s v="PB"/>
    <s v="Swim PB"/>
    <s v="Run PB"/>
    <x v="1"/>
  </r>
  <r>
    <x v="0"/>
    <x v="8"/>
    <m/>
    <x v="8"/>
    <x v="0"/>
    <x v="0"/>
    <d v="1899-12-30T19:15:22"/>
    <s v="DNF"/>
    <s v="DNF"/>
    <s v=""/>
    <s v=""/>
    <s v=""/>
    <m/>
    <m/>
    <s v=""/>
    <s v=""/>
    <s v=""/>
    <x v="2"/>
  </r>
  <r>
    <x v="0"/>
    <x v="9"/>
    <m/>
    <x v="9"/>
    <x v="0"/>
    <x v="0"/>
    <d v="1899-12-30T19:15:49"/>
    <d v="1899-12-30T19:20:15"/>
    <d v="1899-12-30T19:23:35"/>
    <d v="1899-12-30T00:04:26"/>
    <d v="1899-12-30T00:03:20"/>
    <d v="1899-12-30T00:07:46"/>
    <m/>
    <m/>
    <s v="PB"/>
    <s v="Swim PB"/>
    <s v="Run PB"/>
    <x v="1"/>
  </r>
  <r>
    <x v="0"/>
    <x v="10"/>
    <m/>
    <x v="10"/>
    <x v="0"/>
    <x v="0"/>
    <d v="1899-12-30T19:15:20"/>
    <d v="1899-12-30T19:20:22"/>
    <d v="1899-12-30T19:24:08"/>
    <d v="1899-12-30T00:05:02"/>
    <d v="1899-12-30T00:03:46"/>
    <d v="1899-12-30T00:08:48"/>
    <m/>
    <m/>
    <s v=""/>
    <s v=""/>
    <s v=""/>
    <x v="2"/>
  </r>
  <r>
    <x v="0"/>
    <x v="11"/>
    <m/>
    <x v="11"/>
    <x v="0"/>
    <x v="0"/>
    <d v="1899-12-30T19:15:36"/>
    <d v="1899-12-30T19:19:12"/>
    <d v="1899-12-30T19:22:25"/>
    <d v="1899-12-30T00:03:36"/>
    <d v="1899-12-30T00:03:13"/>
    <d v="1899-12-30T00:06:49"/>
    <m/>
    <m/>
    <s v="PB"/>
    <s v="Swim PB"/>
    <s v="Run PB"/>
    <x v="1"/>
  </r>
  <r>
    <x v="0"/>
    <x v="12"/>
    <m/>
    <x v="12"/>
    <x v="0"/>
    <x v="0"/>
    <d v="1899-12-30T19:18:17"/>
    <d v="1899-12-30T19:21:37"/>
    <d v="1899-12-30T19:25:32"/>
    <d v="1899-12-30T00:03:20"/>
    <d v="1899-12-30T00:03:55"/>
    <d v="1899-12-30T00:07:15"/>
    <m/>
    <m/>
    <s v="PB"/>
    <s v="Swim PB"/>
    <s v="Run PB"/>
    <x v="1"/>
  </r>
  <r>
    <x v="0"/>
    <x v="13"/>
    <m/>
    <x v="13"/>
    <x v="0"/>
    <x v="0"/>
    <s v="DNS"/>
    <s v="DNS"/>
    <m/>
    <s v=""/>
    <s v=""/>
    <s v=""/>
    <m/>
    <m/>
    <s v=""/>
    <s v=""/>
    <s v=""/>
    <x v="2"/>
  </r>
  <r>
    <x v="0"/>
    <x v="14"/>
    <m/>
    <x v="14"/>
    <x v="0"/>
    <x v="0"/>
    <d v="1899-12-30T19:16:04"/>
    <d v="1899-12-30T19:18:45"/>
    <d v="1899-12-30T19:22:00"/>
    <d v="1899-12-30T00:02:41"/>
    <d v="1899-12-30T00:03:15"/>
    <d v="1899-12-30T00:05:56"/>
    <m/>
    <m/>
    <s v="PB"/>
    <s v="Swim PB"/>
    <s v="Run PB"/>
    <x v="1"/>
  </r>
  <r>
    <x v="0"/>
    <x v="15"/>
    <m/>
    <x v="15"/>
    <x v="0"/>
    <x v="0"/>
    <d v="1899-12-30T19:16:33"/>
    <d v="1899-12-30T19:20:27"/>
    <d v="1899-12-30T19:25:58"/>
    <d v="1899-12-30T00:03:54"/>
    <d v="1899-12-30T00:05:31"/>
    <d v="1899-12-30T00:09:25"/>
    <m/>
    <m/>
    <s v="PB"/>
    <s v="Swim PB"/>
    <s v="Run PB"/>
    <x v="1"/>
  </r>
  <r>
    <x v="0"/>
    <x v="16"/>
    <m/>
    <x v="16"/>
    <x v="0"/>
    <x v="0"/>
    <d v="1899-12-30T19:19:50"/>
    <d v="1899-12-30T19:23:45"/>
    <d v="1899-12-30T19:27:26"/>
    <d v="1899-12-30T00:03:55"/>
    <d v="1899-12-30T00:03:41"/>
    <d v="1899-12-30T00:07:36"/>
    <m/>
    <m/>
    <s v="PB"/>
    <s v="Swim PB"/>
    <s v="Run PB"/>
    <x v="1"/>
  </r>
  <r>
    <x v="0"/>
    <x v="17"/>
    <m/>
    <x v="17"/>
    <x v="0"/>
    <x v="1"/>
    <d v="1899-12-30T19:19:05"/>
    <d v="1899-12-30T19:25:08"/>
    <d v="1899-12-30T19:29:41"/>
    <d v="1899-12-30T00:06:03"/>
    <d v="1899-12-30T00:04:33"/>
    <d v="1899-12-30T00:10:36"/>
    <m/>
    <m/>
    <s v="PB"/>
    <s v="Swim PB"/>
    <s v="Run PB"/>
    <x v="1"/>
  </r>
  <r>
    <x v="0"/>
    <x v="18"/>
    <n v="7"/>
    <x v="18"/>
    <x v="0"/>
    <x v="1"/>
    <d v="1899-12-30T19:20:15"/>
    <d v="1899-12-30T19:26:29"/>
    <d v="1899-12-30T19:32:06"/>
    <d v="1899-12-30T00:06:14"/>
    <d v="1899-12-30T00:05:37"/>
    <d v="1899-12-30T00:11:51"/>
    <m/>
    <m/>
    <s v="PB"/>
    <s v="Swim PB"/>
    <s v="Run PB"/>
    <x v="1"/>
  </r>
  <r>
    <x v="0"/>
    <x v="19"/>
    <n v="10"/>
    <x v="19"/>
    <x v="0"/>
    <x v="1"/>
    <d v="1899-12-30T19:20:55"/>
    <d v="1899-12-30T19:25:49"/>
    <d v="1899-12-30T19:30:04"/>
    <d v="1899-12-30T00:04:54"/>
    <d v="1899-12-30T00:04:15"/>
    <d v="1899-12-30T00:09:09"/>
    <m/>
    <m/>
    <s v="PB"/>
    <s v="Swim PB"/>
    <s v="Run PB"/>
    <x v="1"/>
  </r>
  <r>
    <x v="0"/>
    <x v="20"/>
    <n v="8"/>
    <x v="20"/>
    <x v="0"/>
    <x v="1"/>
    <d v="1899-12-30T19:21:15"/>
    <d v="1899-12-30T19:25:15"/>
    <d v="1899-12-30T19:30:14"/>
    <d v="1899-12-30T00:04:00"/>
    <d v="1899-12-30T00:04:59"/>
    <d v="1899-12-30T00:08:59"/>
    <m/>
    <m/>
    <s v="PB"/>
    <s v="Swim PB"/>
    <s v="Run PB"/>
    <x v="1"/>
  </r>
  <r>
    <x v="0"/>
    <x v="21"/>
    <n v="9"/>
    <x v="21"/>
    <x v="0"/>
    <x v="1"/>
    <d v="1899-12-30T19:20:40"/>
    <d v="1899-12-30T19:26:29"/>
    <d v="1899-12-30T19:31:51"/>
    <d v="1899-12-30T00:05:49"/>
    <d v="1899-12-30T00:05:22"/>
    <d v="1899-12-30T00:11:11"/>
    <m/>
    <m/>
    <s v="PB"/>
    <s v="Swim PB"/>
    <s v="Run PB"/>
    <x v="1"/>
  </r>
  <r>
    <x v="0"/>
    <x v="22"/>
    <m/>
    <x v="22"/>
    <x v="0"/>
    <x v="1"/>
    <d v="1899-12-30T19:21:21"/>
    <d v="1899-12-30T19:26:06"/>
    <d v="1899-12-30T19:31:00"/>
    <d v="1899-12-30T00:04:45"/>
    <d v="1899-12-30T00:04:54"/>
    <d v="1899-12-30T00:09:39"/>
    <m/>
    <m/>
    <s v="PB"/>
    <s v="Swim PB"/>
    <s v="Run PB"/>
    <x v="1"/>
  </r>
  <r>
    <x v="0"/>
    <x v="23"/>
    <n v="12"/>
    <x v="23"/>
    <x v="0"/>
    <x v="1"/>
    <d v="1899-12-30T19:22:15"/>
    <d v="1899-12-30T19:26:25"/>
    <d v="1899-12-30T19:30:28"/>
    <d v="1899-12-30T00:04:10"/>
    <d v="1899-12-30T00:04:03"/>
    <d v="1899-12-30T00:08:13"/>
    <m/>
    <m/>
    <s v=""/>
    <s v=""/>
    <s v="Run PB"/>
    <x v="3"/>
  </r>
  <r>
    <x v="0"/>
    <x v="24"/>
    <m/>
    <x v="24"/>
    <x v="0"/>
    <x v="1"/>
    <d v="1899-12-30T19:21:54"/>
    <d v="1899-12-30T19:27:26"/>
    <d v="1899-12-30T19:32:43"/>
    <d v="1899-12-30T00:05:32"/>
    <d v="1899-12-30T00:05:17"/>
    <d v="1899-12-30T00:10:49"/>
    <m/>
    <m/>
    <s v="PB"/>
    <s v="Swim PB"/>
    <s v=""/>
    <x v="1"/>
  </r>
  <r>
    <x v="0"/>
    <x v="25"/>
    <m/>
    <x v="25"/>
    <x v="0"/>
    <x v="1"/>
    <d v="1899-12-30T19:21:43"/>
    <d v="1899-12-30T19:28:04"/>
    <d v="1899-12-30T19:33:08"/>
    <d v="1899-12-30T00:06:21"/>
    <d v="1899-12-30T00:05:04"/>
    <d v="1899-12-30T00:11:25"/>
    <m/>
    <m/>
    <s v="PB"/>
    <s v="Swim PB"/>
    <s v="Run PB"/>
    <x v="1"/>
  </r>
  <r>
    <x v="0"/>
    <x v="26"/>
    <m/>
    <x v="26"/>
    <x v="0"/>
    <x v="1"/>
    <d v="1899-12-30T19:21:40"/>
    <d v="1899-12-30T19:25:51"/>
    <d v="1899-12-30T19:29:42"/>
    <d v="1899-12-30T00:04:11"/>
    <d v="1899-12-30T00:03:51"/>
    <d v="1899-12-30T00:08:02"/>
    <m/>
    <m/>
    <s v="PB"/>
    <s v="Swim PB"/>
    <s v="Run PB"/>
    <x v="1"/>
  </r>
  <r>
    <x v="0"/>
    <x v="27"/>
    <m/>
    <x v="27"/>
    <x v="0"/>
    <x v="1"/>
    <d v="1899-12-30T19:22:40"/>
    <d v="1899-12-30T19:28:25"/>
    <d v="1899-12-30T19:32:54"/>
    <d v="1899-12-30T00:05:45"/>
    <d v="1899-12-30T00:04:29"/>
    <d v="1899-12-30T00:10:14"/>
    <m/>
    <m/>
    <s v=""/>
    <s v=""/>
    <s v=""/>
    <x v="2"/>
  </r>
  <r>
    <x v="0"/>
    <x v="28"/>
    <m/>
    <x v="28"/>
    <x v="0"/>
    <x v="1"/>
    <d v="1899-12-30T19:21:51"/>
    <d v="1899-12-30T19:25:15"/>
    <d v="1899-12-30T19:32:57"/>
    <d v="1899-12-30T00:03:24"/>
    <d v="1899-12-30T00:07:42"/>
    <d v="1899-12-30T00:11:06"/>
    <m/>
    <m/>
    <s v="PB"/>
    <s v="Swim PB"/>
    <s v="Run PB"/>
    <x v="1"/>
  </r>
  <r>
    <x v="0"/>
    <x v="29"/>
    <m/>
    <x v="29"/>
    <x v="0"/>
    <x v="1"/>
    <d v="1899-12-30T19:22:12"/>
    <d v="1899-12-30T19:26:29"/>
    <d v="1899-12-30T19:30:48"/>
    <d v="1899-12-30T00:04:17"/>
    <d v="1899-12-30T00:04:19"/>
    <d v="1899-12-30T00:08:36"/>
    <m/>
    <m/>
    <s v="PB"/>
    <s v="Swim PB"/>
    <s v="Run PB"/>
    <x v="1"/>
  </r>
  <r>
    <x v="0"/>
    <x v="30"/>
    <m/>
    <x v="30"/>
    <x v="0"/>
    <x v="1"/>
    <d v="1899-12-30T19:22:18"/>
    <d v="1899-12-30T19:25:29"/>
    <d v="1899-12-30T19:29:58"/>
    <d v="1899-12-30T00:03:11"/>
    <d v="1899-12-30T00:04:29"/>
    <d v="1899-12-30T00:07:40"/>
    <m/>
    <m/>
    <s v="PB"/>
    <s v="Swim PB"/>
    <s v="Run PB"/>
    <x v="1"/>
  </r>
  <r>
    <x v="0"/>
    <x v="31"/>
    <m/>
    <x v="31"/>
    <x v="0"/>
    <x v="1"/>
    <d v="1899-12-30T19:24:25"/>
    <d v="1899-12-30T19:31:28"/>
    <d v="1899-12-30T19:37:04"/>
    <d v="1899-12-30T00:07:03"/>
    <d v="1899-12-30T00:05:36"/>
    <d v="1899-12-30T00:12:39"/>
    <m/>
    <m/>
    <s v="PB"/>
    <s v="Swim PB"/>
    <s v="Run PB"/>
    <x v="1"/>
  </r>
  <r>
    <x v="0"/>
    <x v="32"/>
    <m/>
    <x v="32"/>
    <x v="0"/>
    <x v="1"/>
    <d v="1899-12-30T19:21:13"/>
    <d v="1899-12-30T19:30:46"/>
    <d v="1899-12-30T19:37:25"/>
    <d v="1899-12-30T00:09:33"/>
    <d v="1899-12-30T00:06:39"/>
    <d v="1899-12-30T00:16:12"/>
    <m/>
    <m/>
    <s v="PB"/>
    <s v="Swim PB"/>
    <s v="Run PB"/>
    <x v="1"/>
  </r>
  <r>
    <x v="0"/>
    <x v="33"/>
    <m/>
    <x v="33"/>
    <x v="0"/>
    <x v="1"/>
    <d v="1899-12-30T19:27:00"/>
    <d v="1899-12-30T19:32:33"/>
    <d v="1899-12-30T19:37:13"/>
    <d v="1899-12-30T00:05:33"/>
    <d v="1899-12-30T00:04:40"/>
    <d v="1899-12-30T00:10:13"/>
    <m/>
    <m/>
    <s v="PB"/>
    <s v="Swim PB"/>
    <s v="Run PB"/>
    <x v="1"/>
  </r>
  <r>
    <x v="0"/>
    <x v="34"/>
    <m/>
    <x v="34"/>
    <x v="0"/>
    <x v="1"/>
    <d v="1899-12-30T19:25:32"/>
    <d v="1899-12-30T19:30:51"/>
    <d v="1899-12-30T19:36:35"/>
    <d v="1899-12-30T00:05:19"/>
    <d v="1899-12-30T00:05:44"/>
    <d v="1899-12-30T00:11:03"/>
    <m/>
    <m/>
    <s v="PB"/>
    <s v="Swim PB"/>
    <s v="Run PB"/>
    <x v="1"/>
  </r>
  <r>
    <x v="0"/>
    <x v="35"/>
    <n v="11"/>
    <x v="35"/>
    <x v="0"/>
    <x v="1"/>
    <d v="1899-12-30T19:27:05"/>
    <d v="1899-12-30T19:34:40"/>
    <d v="1899-12-30T19:39:30"/>
    <d v="1899-12-30T00:07:35"/>
    <d v="1899-12-30T00:04:50"/>
    <d v="1899-12-30T00:12:25"/>
    <m/>
    <m/>
    <s v="PB"/>
    <s v="Swim PB"/>
    <s v="Run PB"/>
    <x v="1"/>
  </r>
  <r>
    <x v="0"/>
    <x v="36"/>
    <n v="13"/>
    <x v="36"/>
    <x v="0"/>
    <x v="2"/>
    <d v="1899-12-30T19:26:32"/>
    <d v="1899-12-30T19:32:50"/>
    <d v="1899-12-30T19:38:18"/>
    <d v="1899-12-30T00:06:18"/>
    <d v="1899-12-30T00:05:28"/>
    <d v="1899-12-30T00:11:46"/>
    <m/>
    <m/>
    <s v="PB"/>
    <s v="Swim PB"/>
    <s v="Run PB"/>
    <x v="1"/>
  </r>
  <r>
    <x v="0"/>
    <x v="37"/>
    <n v="11"/>
    <x v="37"/>
    <x v="0"/>
    <x v="2"/>
    <d v="1899-12-30T19:28:22"/>
    <d v="1899-12-30T19:33:40"/>
    <d v="1899-12-30T19:40:15"/>
    <d v="1899-12-30T00:05:18"/>
    <d v="1899-12-30T00:06:35"/>
    <d v="1899-12-30T00:11:53"/>
    <m/>
    <m/>
    <s v="PB"/>
    <s v="Swim PB"/>
    <s v="Run PB"/>
    <x v="1"/>
  </r>
  <r>
    <x v="0"/>
    <x v="38"/>
    <m/>
    <x v="38"/>
    <x v="0"/>
    <x v="2"/>
    <d v="1899-12-30T19:29:15"/>
    <d v="1899-12-30T19:35:15"/>
    <d v="1899-12-30T19:40:56"/>
    <d v="1899-12-30T00:06:00"/>
    <d v="1899-12-30T00:05:41"/>
    <d v="1899-12-30T00:11:41"/>
    <m/>
    <m/>
    <s v="PB"/>
    <s v="Swim PB"/>
    <s v="Run PB"/>
    <x v="1"/>
  </r>
  <r>
    <x v="0"/>
    <x v="39"/>
    <n v="9"/>
    <x v="39"/>
    <x v="0"/>
    <x v="2"/>
    <d v="1899-12-30T19:27:15"/>
    <d v="1899-12-30T19:36:26"/>
    <d v="1899-12-30T19:44:59"/>
    <d v="1899-12-30T00:09:11"/>
    <d v="1899-12-30T00:08:33"/>
    <d v="1899-12-30T00:17:44"/>
    <m/>
    <m/>
    <s v="PB"/>
    <s v="Swim PB"/>
    <s v="Run PB"/>
    <x v="1"/>
  </r>
  <r>
    <x v="0"/>
    <x v="40"/>
    <m/>
    <x v="40"/>
    <x v="0"/>
    <x v="2"/>
    <d v="1899-12-30T19:27:52"/>
    <d v="1899-12-30T19:35:10"/>
    <d v="1899-12-30T19:41:30"/>
    <d v="1899-12-30T00:07:18"/>
    <d v="1899-12-30T00:06:20"/>
    <d v="1899-12-30T00:13:38"/>
    <m/>
    <m/>
    <s v="PB"/>
    <s v="Swim PB"/>
    <s v="Run PB"/>
    <x v="1"/>
  </r>
  <r>
    <x v="0"/>
    <x v="41"/>
    <m/>
    <x v="41"/>
    <x v="0"/>
    <x v="2"/>
    <d v="1899-12-30T19:30:10"/>
    <d v="1899-12-30T19:36:50"/>
    <d v="1899-12-30T19:45:18"/>
    <d v="1899-12-30T00:06:40"/>
    <d v="1899-12-30T00:08:28"/>
    <d v="1899-12-30T00:15:08"/>
    <m/>
    <m/>
    <s v="PB"/>
    <s v="Swim PB"/>
    <s v="Run PB"/>
    <x v="1"/>
  </r>
  <r>
    <x v="0"/>
    <x v="42"/>
    <m/>
    <x v="42"/>
    <x v="0"/>
    <x v="2"/>
    <d v="1899-12-30T19:30:26"/>
    <d v="1899-12-30T19:37:15"/>
    <d v="1899-12-30T19:44:48"/>
    <d v="1899-12-30T00:06:49"/>
    <d v="1899-12-30T00:07:33"/>
    <d v="1899-12-30T00:14:22"/>
    <m/>
    <m/>
    <s v="PB"/>
    <s v="Swim PB"/>
    <s v="Run PB"/>
    <x v="1"/>
  </r>
  <r>
    <x v="0"/>
    <x v="43"/>
    <n v="11"/>
    <x v="43"/>
    <x v="0"/>
    <x v="2"/>
    <d v="1899-12-30T19:27:25"/>
    <d v="1899-12-30T19:34:09"/>
    <d v="1899-12-30T19:41:27"/>
    <d v="1899-12-30T00:06:44"/>
    <d v="1899-12-30T00:07:18"/>
    <d v="1899-12-30T00:14:02"/>
    <m/>
    <m/>
    <s v="PB"/>
    <s v="Swim PB"/>
    <s v="Run PB"/>
    <x v="1"/>
  </r>
  <r>
    <x v="0"/>
    <x v="44"/>
    <m/>
    <x v="44"/>
    <x v="0"/>
    <x v="2"/>
    <d v="1899-12-30T19:28:23"/>
    <d v="1899-12-30T19:37:17"/>
    <d v="1899-12-30T19:45:53"/>
    <d v="1899-12-30T00:08:54"/>
    <d v="1899-12-30T00:08:36"/>
    <d v="1899-12-30T00:17:30"/>
    <m/>
    <m/>
    <s v="PB"/>
    <s v="Swim PB"/>
    <s v="Run PB"/>
    <x v="1"/>
  </r>
  <r>
    <x v="0"/>
    <x v="45"/>
    <n v="10"/>
    <x v="45"/>
    <x v="0"/>
    <x v="2"/>
    <d v="1899-12-30T19:32:16"/>
    <d v="1899-12-30T19:41:58"/>
    <d v="1899-12-30T19:49:22"/>
    <d v="1899-12-30T00:09:42"/>
    <d v="1899-12-30T00:07:24"/>
    <d v="1899-12-30T00:17:06"/>
    <m/>
    <m/>
    <s v="PB"/>
    <s v="Swim PB"/>
    <s v="Run PB"/>
    <x v="1"/>
  </r>
  <r>
    <x v="0"/>
    <x v="46"/>
    <m/>
    <x v="46"/>
    <x v="0"/>
    <x v="2"/>
    <d v="1899-12-30T19:30:50"/>
    <d v="1899-12-30T19:36:11"/>
    <d v="1899-12-30T19:43:49"/>
    <d v="1899-12-30T00:05:21"/>
    <d v="1899-12-30T00:07:38"/>
    <d v="1899-12-30T00:12:59"/>
    <m/>
    <m/>
    <s v="PB"/>
    <s v="Swim PB"/>
    <s v="Run PB"/>
    <x v="1"/>
  </r>
  <r>
    <x v="0"/>
    <x v="47"/>
    <n v="11"/>
    <x v="47"/>
    <x v="0"/>
    <x v="3"/>
    <d v="1899-12-30T19:33:30"/>
    <d v="1899-12-30T19:43:09"/>
    <d v="1899-12-30T19:54:36"/>
    <d v="1899-12-30T00:09:39"/>
    <d v="1899-12-30T00:11:27"/>
    <d v="1899-12-30T00:21:06"/>
    <m/>
    <m/>
    <s v="PB"/>
    <s v="Swim PB"/>
    <s v="Run PB"/>
    <x v="1"/>
  </r>
  <r>
    <x v="0"/>
    <x v="48"/>
    <m/>
    <x v="48"/>
    <x v="0"/>
    <x v="3"/>
    <d v="1899-12-30T19:37:51"/>
    <d v="1899-12-30T19:47:02"/>
    <d v="1899-12-30T19:55:00"/>
    <d v="1899-12-30T00:09:11"/>
    <d v="1899-12-30T00:07:58"/>
    <d v="1899-12-30T00:17:09"/>
    <m/>
    <m/>
    <s v="PB"/>
    <s v="Swim PB"/>
    <s v="Run PB"/>
    <x v="1"/>
  </r>
  <r>
    <x v="0"/>
    <x v="49"/>
    <m/>
    <x v="49"/>
    <x v="0"/>
    <x v="3"/>
    <d v="1899-12-30T19:34:00"/>
    <d v="1899-12-30T19:44:55"/>
    <d v="1899-12-30T19:54:28"/>
    <d v="1899-12-30T00:10:55"/>
    <d v="1899-12-30T00:09:33"/>
    <d v="1899-12-30T00:20:28"/>
    <m/>
    <m/>
    <s v="PB"/>
    <s v="Swim PB"/>
    <s v="Run PB"/>
    <x v="1"/>
  </r>
  <r>
    <x v="0"/>
    <x v="50"/>
    <m/>
    <x v="50"/>
    <x v="0"/>
    <x v="3"/>
    <d v="1899-12-30T19:33:10"/>
    <d v="1899-12-30T19:46:36"/>
    <d v="1899-12-30T19:54:28"/>
    <d v="1899-12-30T00:13:26"/>
    <d v="1899-12-30T00:07:52"/>
    <d v="1899-12-30T00:21:18"/>
    <m/>
    <m/>
    <s v="PB"/>
    <s v=""/>
    <s v="Run PB"/>
    <x v="1"/>
  </r>
  <r>
    <x v="0"/>
    <x v="51"/>
    <m/>
    <x v="51"/>
    <x v="0"/>
    <x v="3"/>
    <d v="1899-12-30T19:33:46"/>
    <d v="1899-12-30T19:47:47"/>
    <d v="1899-12-30T20:01:46"/>
    <d v="1899-12-30T00:14:01"/>
    <d v="1899-12-30T00:13:59"/>
    <d v="1899-12-30T00:28:00"/>
    <m/>
    <m/>
    <s v="PB"/>
    <s v="Swim PB"/>
    <s v="Run PB"/>
    <x v="1"/>
  </r>
  <r>
    <x v="0"/>
    <x v="52"/>
    <m/>
    <x v="52"/>
    <x v="0"/>
    <x v="3"/>
    <d v="1899-12-30T19:35:15"/>
    <d v="1900-03-21T02:59:00"/>
    <d v="1899-12-30T19:58:20"/>
    <d v="1900-03-20T07:23:45"/>
    <n v="-80.292129629629628"/>
    <d v="1899-12-30T00:23:05"/>
    <m/>
    <m/>
    <s v="PB"/>
    <s v="Swim PB"/>
    <s v="Run PB"/>
    <x v="1"/>
  </r>
  <r>
    <x v="0"/>
    <x v="53"/>
    <n v="14"/>
    <x v="53"/>
    <x v="0"/>
    <x v="3"/>
    <d v="1899-12-30T19:35:00"/>
    <d v="1899-12-30T19:43:26"/>
    <d v="1899-12-30T19:51:23"/>
    <d v="1899-12-30T00:08:26"/>
    <d v="1899-12-30T00:07:57"/>
    <d v="1899-12-30T00:16:23"/>
    <m/>
    <m/>
    <s v="PB"/>
    <s v="Swim PB"/>
    <s v="Run PB"/>
    <x v="1"/>
  </r>
  <r>
    <x v="0"/>
    <x v="54"/>
    <n v="13"/>
    <x v="54"/>
    <x v="0"/>
    <x v="3"/>
    <d v="1899-12-30T19:33:45"/>
    <d v="1899-12-30T19:41:44"/>
    <d v="1899-12-30T19:49:52"/>
    <d v="1899-12-30T00:07:59"/>
    <d v="1899-12-30T00:08:08"/>
    <d v="1899-12-30T00:16:07"/>
    <m/>
    <m/>
    <s v="PB"/>
    <s v="Swim PB"/>
    <s v="Run PB"/>
    <x v="1"/>
  </r>
  <r>
    <x v="0"/>
    <x v="55"/>
    <m/>
    <x v="55"/>
    <x v="0"/>
    <x v="4"/>
    <d v="1899-12-30T19:38:33"/>
    <d v="1899-12-30T19:47:01"/>
    <d v="1899-12-30T19:58:04"/>
    <d v="1899-12-30T00:08:28"/>
    <d v="1899-12-30T00:11:03"/>
    <d v="1899-12-30T00:19:31"/>
    <m/>
    <m/>
    <s v=""/>
    <s v=""/>
    <s v=""/>
    <x v="2"/>
  </r>
  <r>
    <x v="0"/>
    <x v="56"/>
    <n v="12"/>
    <x v="56"/>
    <x v="0"/>
    <x v="4"/>
    <d v="1899-12-30T19:40:26"/>
    <d v="1899-12-30T19:47:54"/>
    <d v="1899-12-30T19:55:59"/>
    <d v="1899-12-30T00:07:28"/>
    <d v="1899-12-30T00:08:05"/>
    <d v="1899-12-30T00:15:33"/>
    <m/>
    <m/>
    <s v=""/>
    <s v=""/>
    <s v="Run PB"/>
    <x v="3"/>
  </r>
  <r>
    <x v="0"/>
    <x v="57"/>
    <m/>
    <x v="57"/>
    <x v="0"/>
    <x v="4"/>
    <d v="1899-12-30T19:38:15"/>
    <d v="1899-12-30T19:48:21"/>
    <d v="1899-12-30T19:59:12"/>
    <d v="1899-12-30T00:10:06"/>
    <d v="1899-12-30T00:10:51"/>
    <d v="1899-12-30T00:20:57"/>
    <m/>
    <m/>
    <s v="PB"/>
    <s v="Swim PB"/>
    <s v="Run PB"/>
    <x v="1"/>
  </r>
  <r>
    <x v="0"/>
    <x v="58"/>
    <m/>
    <x v="58"/>
    <x v="0"/>
    <x v="4"/>
    <d v="1899-12-30T19:38:47"/>
    <d v="1899-12-30T19:47:12"/>
    <d v="1899-12-30T19:59:43"/>
    <d v="1899-12-30T00:08:25"/>
    <d v="1899-12-30T00:12:31"/>
    <d v="1899-12-30T00:20:56"/>
    <m/>
    <m/>
    <s v="PB"/>
    <s v="Swim PB"/>
    <s v="Run PB"/>
    <x v="1"/>
  </r>
  <r>
    <x v="0"/>
    <x v="59"/>
    <m/>
    <x v="59"/>
    <x v="0"/>
    <x v="4"/>
    <d v="1899-12-30T19:41:36"/>
    <d v="1899-12-30T19:49:12"/>
    <d v="1899-12-30T19:57:09"/>
    <d v="1899-12-30T00:07:36"/>
    <d v="1899-12-30T00:07:57"/>
    <d v="1899-12-30T00:15:33"/>
    <m/>
    <m/>
    <s v="PB"/>
    <s v="Swim PB"/>
    <s v="Run PB"/>
    <x v="1"/>
  </r>
  <r>
    <x v="0"/>
    <x v="60"/>
    <n v="9"/>
    <x v="60"/>
    <x v="0"/>
    <x v="4"/>
    <d v="1899-12-30T19:41:26"/>
    <d v="1899-12-30T19:49:26"/>
    <d v="1899-12-30T19:59:20"/>
    <d v="1899-12-30T00:08:00"/>
    <d v="1899-12-30T00:09:54"/>
    <d v="1899-12-30T00:17:54"/>
    <m/>
    <m/>
    <s v="PB"/>
    <s v="Swim PB"/>
    <s v="Run PB"/>
    <x v="1"/>
  </r>
  <r>
    <x v="0"/>
    <x v="61"/>
    <n v="11"/>
    <x v="61"/>
    <x v="0"/>
    <x v="4"/>
    <d v="1899-12-30T19:39:00"/>
    <d v="1899-12-30T19:47:32"/>
    <d v="1899-12-30T19:58:28"/>
    <d v="1899-12-30T00:08:32"/>
    <d v="1899-12-30T00:10:56"/>
    <d v="1899-12-30T00:19:28"/>
    <m/>
    <m/>
    <s v="PB"/>
    <s v="Swim PB"/>
    <s v="Run PB"/>
    <x v="1"/>
  </r>
  <r>
    <x v="0"/>
    <x v="62"/>
    <n v="11"/>
    <x v="62"/>
    <x v="0"/>
    <x v="4"/>
    <d v="1899-12-30T19:43:09"/>
    <d v="1899-12-30T19:51:13"/>
    <d v="1899-12-30T20:00:36"/>
    <d v="1899-12-30T00:08:04"/>
    <d v="1899-12-30T00:09:23"/>
    <d v="1899-12-30T00:17:27"/>
    <m/>
    <m/>
    <s v="PB"/>
    <s v="Swim PB"/>
    <s v="Run PB"/>
    <x v="1"/>
  </r>
  <r>
    <x v="0"/>
    <x v="63"/>
    <m/>
    <x v="63"/>
    <x v="1"/>
    <x v="1"/>
    <d v="1899-12-30T19:48:24"/>
    <d v="1899-12-30T19:53:03"/>
    <d v="1899-12-30T19:58:41"/>
    <d v="1899-12-30T00:04:39"/>
    <d v="1899-12-30T00:05:38"/>
    <d v="1899-12-30T00:10:17"/>
    <m/>
    <m/>
    <s v="PB"/>
    <s v="Swim PB"/>
    <s v="Run PB"/>
    <x v="1"/>
  </r>
  <r>
    <x v="0"/>
    <x v="64"/>
    <m/>
    <x v="64"/>
    <x v="1"/>
    <x v="3"/>
    <d v="1899-12-30T19:48:55"/>
    <d v="1899-12-30T19:59:06"/>
    <d v="1899-12-30T20:08:19"/>
    <d v="1899-12-30T00:10:11"/>
    <d v="1899-12-30T00:09:13"/>
    <d v="1899-12-30T00:19:24"/>
    <m/>
    <m/>
    <s v="PB"/>
    <s v="Swim PB"/>
    <s v="Run PB"/>
    <x v="1"/>
  </r>
  <r>
    <x v="0"/>
    <x v="65"/>
    <m/>
    <x v="65"/>
    <x v="1"/>
    <x v="3"/>
    <d v="1899-12-30T19:50:55"/>
    <d v="1899-12-30T20:01:03"/>
    <d v="1899-12-30T20:06:59"/>
    <d v="1899-12-30T00:10:08"/>
    <d v="1899-12-30T00:05:56"/>
    <d v="1899-12-30T00:16:04"/>
    <m/>
    <m/>
    <s v="PB"/>
    <s v=""/>
    <s v="Run PB"/>
    <x v="1"/>
  </r>
  <r>
    <x v="0"/>
    <x v="66"/>
    <m/>
    <x v="66"/>
    <x v="1"/>
    <x v="3"/>
    <d v="1899-12-30T19:50:30"/>
    <d v="1899-12-30T20:05:32"/>
    <d v="1899-12-30T20:16:24"/>
    <d v="1899-12-30T00:15:02"/>
    <d v="1899-12-30T00:10:52"/>
    <d v="1899-12-30T00:25:54"/>
    <m/>
    <m/>
    <s v="PB"/>
    <s v="Swim PB"/>
    <s v="Run PB"/>
    <x v="1"/>
  </r>
  <r>
    <x v="0"/>
    <x v="67"/>
    <m/>
    <x v="67"/>
    <x v="1"/>
    <x v="3"/>
    <d v="1899-12-30T19:49:40"/>
    <d v="1899-12-30T19:55:41"/>
    <d v="1899-12-30T20:05:42"/>
    <d v="1899-12-30T00:06:01"/>
    <d v="1899-12-30T00:10:01"/>
    <d v="1899-12-30T00:16:02"/>
    <m/>
    <m/>
    <s v="PB"/>
    <s v="Swim PB"/>
    <s v="Run PB"/>
    <x v="1"/>
  </r>
  <r>
    <x v="0"/>
    <x v="68"/>
    <m/>
    <x v="68"/>
    <x v="1"/>
    <x v="3"/>
    <d v="1899-12-30T19:49:30"/>
    <d v="1899-12-30T19:56:17"/>
    <d v="1899-12-30T20:05:25"/>
    <d v="1899-12-30T00:06:47"/>
    <d v="1899-12-30T00:09:08"/>
    <d v="1899-12-30T00:15:55"/>
    <m/>
    <m/>
    <s v="PB"/>
    <s v="Swim PB"/>
    <s v="Run PB"/>
    <x v="1"/>
  </r>
  <r>
    <x v="0"/>
    <x v="69"/>
    <m/>
    <x v="69"/>
    <x v="1"/>
    <x v="3"/>
    <d v="1899-12-30T19:51:52"/>
    <d v="1899-12-30T20:04:19"/>
    <d v="1899-12-30T20:13:10"/>
    <d v="1899-12-30T00:12:27"/>
    <d v="1899-12-30T00:08:51"/>
    <d v="1899-12-30T00:21:18"/>
    <m/>
    <m/>
    <s v="PB"/>
    <s v="Swim PB"/>
    <s v="Run PB"/>
    <x v="1"/>
  </r>
  <r>
    <x v="0"/>
    <x v="70"/>
    <m/>
    <x v="70"/>
    <x v="1"/>
    <x v="4"/>
    <d v="1899-12-30T19:57:31"/>
    <d v="1899-12-30T20:08:08"/>
    <d v="1899-12-30T20:20:01"/>
    <d v="1899-12-30T00:10:37"/>
    <d v="1899-12-30T00:11:53"/>
    <d v="1899-12-30T00:22:30"/>
    <m/>
    <m/>
    <s v="PB"/>
    <s v="Swim PB"/>
    <s v="Run PB"/>
    <x v="1"/>
  </r>
  <r>
    <x v="0"/>
    <x v="71"/>
    <m/>
    <x v="71"/>
    <x v="1"/>
    <x v="4"/>
    <d v="1899-12-30T19:54:20"/>
    <d v="1899-12-30T20:05:22"/>
    <d v="1899-12-30T20:20:34"/>
    <d v="1899-12-30T00:11:02"/>
    <d v="1899-12-30T00:15:12"/>
    <d v="1899-12-30T00:26:14"/>
    <m/>
    <m/>
    <s v="PB"/>
    <s v="Swim PB"/>
    <s v="Run PB"/>
    <x v="1"/>
  </r>
  <r>
    <x v="0"/>
    <x v="72"/>
    <m/>
    <x v="72"/>
    <x v="1"/>
    <x v="4"/>
    <d v="1899-12-30T19:53:50"/>
    <d v="1899-12-30T20:05:34"/>
    <d v="1899-12-30T20:14:18"/>
    <d v="1899-12-30T00:11:44"/>
    <d v="1899-12-30T00:08:44"/>
    <d v="1899-12-30T00:20:28"/>
    <m/>
    <m/>
    <s v="PB"/>
    <s v=""/>
    <s v="Run PB"/>
    <x v="1"/>
  </r>
  <r>
    <x v="0"/>
    <x v="73"/>
    <m/>
    <x v="73"/>
    <x v="1"/>
    <x v="4"/>
    <d v="1899-12-30T19:55:19"/>
    <d v="1899-12-30T20:03:53"/>
    <d v="1899-12-30T20:11:46"/>
    <d v="1899-12-30T00:08:34"/>
    <d v="1899-12-30T00:07:53"/>
    <d v="1899-12-30T00:16:27"/>
    <m/>
    <m/>
    <s v="PB"/>
    <s v="Swim PB"/>
    <s v="Run PB"/>
    <x v="1"/>
  </r>
  <r>
    <x v="0"/>
    <x v="74"/>
    <m/>
    <x v="74"/>
    <x v="1"/>
    <x v="4"/>
    <d v="1899-12-30T19:55:47"/>
    <d v="1899-12-30T20:03:07"/>
    <d v="1899-12-30T20:15:03"/>
    <d v="1899-12-30T00:07:20"/>
    <d v="1899-12-30T00:11:56"/>
    <d v="1899-12-30T00:19:16"/>
    <m/>
    <m/>
    <s v="PB"/>
    <s v=""/>
    <s v="Run PB"/>
    <x v="1"/>
  </r>
  <r>
    <x v="0"/>
    <x v="75"/>
    <m/>
    <x v="75"/>
    <x v="1"/>
    <x v="4"/>
    <d v="1899-12-30T19:50:05"/>
    <d v="1899-12-30T19:58:21"/>
    <d v="1899-12-30T20:10:32"/>
    <d v="1899-12-30T00:08:16"/>
    <d v="1899-12-30T00:12:11"/>
    <d v="1899-12-30T00:20:27"/>
    <m/>
    <m/>
    <s v=""/>
    <s v="Swim PB"/>
    <s v=""/>
    <x v="0"/>
  </r>
  <r>
    <x v="0"/>
    <x v="76"/>
    <m/>
    <x v="76"/>
    <x v="1"/>
    <x v="4"/>
    <d v="1899-12-30T19:55:20"/>
    <d v="1899-12-30T20:06:57"/>
    <d v="1899-12-30T20:17:18"/>
    <d v="1899-12-30T00:11:37"/>
    <d v="1899-12-30T00:10:21"/>
    <d v="1899-12-30T00:21:58"/>
    <m/>
    <m/>
    <s v="PB"/>
    <s v="Swim PB"/>
    <s v="Run PB"/>
    <x v="1"/>
  </r>
  <r>
    <x v="0"/>
    <x v="77"/>
    <m/>
    <x v="77"/>
    <x v="1"/>
    <x v="4"/>
    <d v="1899-12-30T19:53:03"/>
    <d v="1899-12-30T20:05:30"/>
    <d v="1899-12-30T20:17:13"/>
    <d v="1899-12-30T00:12:27"/>
    <d v="1899-12-30T00:11:43"/>
    <d v="1899-12-30T00:24:10"/>
    <m/>
    <m/>
    <s v=""/>
    <s v=""/>
    <s v=""/>
    <x v="2"/>
  </r>
  <r>
    <x v="0"/>
    <x v="78"/>
    <m/>
    <x v="78"/>
    <x v="1"/>
    <x v="4"/>
    <d v="1899-12-30T19:58:42"/>
    <d v="1899-12-30T20:08:21"/>
    <d v="1899-12-30T20:16:48"/>
    <d v="1899-12-30T00:09:39"/>
    <d v="1899-12-30T00:08:27"/>
    <d v="1899-12-30T00:18:06"/>
    <m/>
    <m/>
    <s v="PB"/>
    <s v="Swim PB"/>
    <s v="Run PB"/>
    <x v="1"/>
  </r>
  <r>
    <x v="0"/>
    <x v="79"/>
    <m/>
    <x v="79"/>
    <x v="1"/>
    <x v="4"/>
    <d v="1899-12-30T19:51:52"/>
    <d v="1899-12-30T20:01:11"/>
    <d v="1899-12-30T20:12:06"/>
    <d v="1899-12-30T00:09:19"/>
    <d v="1899-12-30T00:10:55"/>
    <d v="1899-12-30T00:20:14"/>
    <m/>
    <m/>
    <s v=""/>
    <s v="Swim PB"/>
    <s v=""/>
    <x v="0"/>
  </r>
  <r>
    <x v="1"/>
    <x v="0"/>
    <m/>
    <x v="80"/>
    <x v="0"/>
    <x v="0"/>
    <d v="1899-12-30T19:16:45"/>
    <d v="1899-12-30T19:21:15"/>
    <d v="1899-12-30T19:24:53"/>
    <d v="1899-12-30T00:04:30"/>
    <d v="1899-12-30T00:03:38"/>
    <d v="1899-12-30T00:08:08"/>
    <m/>
    <m/>
    <s v="PB"/>
    <s v=""/>
    <s v="Run PB"/>
    <x v="1"/>
  </r>
  <r>
    <x v="1"/>
    <x v="80"/>
    <m/>
    <x v="0"/>
    <x v="0"/>
    <x v="0"/>
    <d v="1899-12-30T19:16:22"/>
    <d v="1899-12-30T19:22:48"/>
    <d v="1899-12-30T19:25:50"/>
    <d v="1899-12-30T00:06:26"/>
    <d v="1899-12-30T00:03:02"/>
    <d v="1899-12-30T00:09:28"/>
    <m/>
    <m/>
    <s v="PB"/>
    <s v="Swim PB"/>
    <s v="Run PB"/>
    <x v="1"/>
  </r>
  <r>
    <x v="1"/>
    <x v="81"/>
    <m/>
    <x v="1"/>
    <x v="0"/>
    <x v="0"/>
    <d v="1899-12-30T19:16:10"/>
    <d v="1899-12-30T19:19:49"/>
    <d v="1899-12-30T19:23:12"/>
    <d v="1899-12-30T00:03:39"/>
    <d v="1899-12-30T00:03:23"/>
    <d v="1899-12-30T00:07:02"/>
    <m/>
    <m/>
    <s v="PB"/>
    <s v="Swim PB"/>
    <s v="Run PB"/>
    <x v="1"/>
  </r>
  <r>
    <x v="1"/>
    <x v="82"/>
    <m/>
    <x v="2"/>
    <x v="0"/>
    <x v="0"/>
    <d v="1899-12-30T19:16:26"/>
    <d v="1899-12-30T19:27:53"/>
    <d v="1899-12-30T19:32:41"/>
    <d v="1899-12-30T00:11:27"/>
    <d v="1899-12-30T00:04:48"/>
    <d v="1899-12-30T00:16:15"/>
    <m/>
    <m/>
    <s v="PB"/>
    <s v="Swim PB"/>
    <s v="Run PB"/>
    <x v="1"/>
  </r>
  <r>
    <x v="1"/>
    <x v="3"/>
    <m/>
    <x v="3"/>
    <x v="0"/>
    <x v="0"/>
    <d v="1899-12-30T19:17:10"/>
    <d v="1899-12-30T19:21:27"/>
    <d v="1899-12-30T19:25:03"/>
    <d v="1899-12-30T00:04:17"/>
    <d v="1899-12-30T00:03:36"/>
    <d v="1899-12-30T00:07:53"/>
    <m/>
    <m/>
    <s v=""/>
    <s v=""/>
    <s v=""/>
    <x v="2"/>
  </r>
  <r>
    <x v="1"/>
    <x v="83"/>
    <m/>
    <x v="81"/>
    <x v="0"/>
    <x v="0"/>
    <d v="1899-12-30T19:16:51"/>
    <d v="1899-12-30T19:20:45"/>
    <d v="1899-12-30T19:24:06"/>
    <d v="1899-12-30T00:03:54"/>
    <d v="1899-12-30T00:03:21"/>
    <d v="1899-12-30T00:07:15"/>
    <m/>
    <m/>
    <s v="PB"/>
    <s v="Swim PB"/>
    <s v="Run PB"/>
    <x v="1"/>
  </r>
  <r>
    <x v="1"/>
    <x v="84"/>
    <m/>
    <x v="82"/>
    <x v="0"/>
    <x v="0"/>
    <d v="1899-12-30T19:16:35"/>
    <d v="1899-12-30T19:20:30"/>
    <d v="1899-12-30T19:24:30"/>
    <d v="1899-12-30T00:03:55"/>
    <d v="1899-12-30T00:04:00"/>
    <d v="1899-12-30T00:07:55"/>
    <m/>
    <m/>
    <s v="PB"/>
    <s v="Swim PB"/>
    <s v="Run PB"/>
    <x v="1"/>
  </r>
  <r>
    <x v="1"/>
    <x v="85"/>
    <m/>
    <x v="5"/>
    <x v="0"/>
    <x v="0"/>
    <d v="1899-12-30T19:16:00"/>
    <d v="1899-12-30T19:17:50"/>
    <d v="1899-12-30T19:21:54"/>
    <d v="1899-12-30T00:01:50"/>
    <d v="1899-12-30T00:04:04"/>
    <d v="1899-12-30T00:05:54"/>
    <m/>
    <m/>
    <s v="PB"/>
    <s v="Swim PB"/>
    <s v="Run PB"/>
    <x v="1"/>
  </r>
  <r>
    <x v="1"/>
    <x v="86"/>
    <m/>
    <x v="7"/>
    <x v="0"/>
    <x v="0"/>
    <d v="1899-12-30T19:16:30"/>
    <d v="1899-12-30T19:23:22"/>
    <d v="1899-12-30T19:27:10"/>
    <d v="1899-12-30T00:06:52"/>
    <d v="1899-12-30T00:03:48"/>
    <d v="1899-12-30T00:10:40"/>
    <m/>
    <m/>
    <s v="PB"/>
    <s v="Swim PB"/>
    <s v="Run PB"/>
    <x v="1"/>
  </r>
  <r>
    <x v="1"/>
    <x v="87"/>
    <m/>
    <x v="8"/>
    <x v="0"/>
    <x v="0"/>
    <d v="1899-12-30T19:17:14"/>
    <d v="1899-12-30T19:22:45"/>
    <d v="1899-12-30T19:25:07"/>
    <d v="1899-12-30T00:05:31"/>
    <d v="1899-12-30T00:02:22"/>
    <d v="1899-12-30T00:07:53"/>
    <m/>
    <m/>
    <s v="PB"/>
    <s v="Swim PB"/>
    <s v="Run PB"/>
    <x v="1"/>
  </r>
  <r>
    <x v="1"/>
    <x v="88"/>
    <m/>
    <x v="9"/>
    <x v="0"/>
    <x v="0"/>
    <d v="1899-12-30T19:17:00"/>
    <d v="1899-12-30T19:21:21"/>
    <d v="1899-12-30T19:24:00"/>
    <d v="1899-12-30T00:04:21"/>
    <d v="1899-12-30T00:02:39"/>
    <d v="1899-12-30T00:07:00"/>
    <m/>
    <m/>
    <s v="PB"/>
    <s v="Swim PB"/>
    <s v="Run PB"/>
    <x v="1"/>
  </r>
  <r>
    <x v="1"/>
    <x v="89"/>
    <m/>
    <x v="10"/>
    <x v="0"/>
    <x v="0"/>
    <d v="1899-12-30T19:16:52"/>
    <d v="1899-12-30T19:20:42"/>
    <d v="1899-12-30T19:24:24"/>
    <d v="1899-12-30T00:03:50"/>
    <d v="1899-12-30T00:03:42"/>
    <d v="1899-12-30T00:07:32"/>
    <m/>
    <m/>
    <s v="PB"/>
    <s v="Swim PB"/>
    <s v="Run PB"/>
    <x v="1"/>
  </r>
  <r>
    <x v="1"/>
    <x v="90"/>
    <m/>
    <x v="11"/>
    <x v="0"/>
    <x v="0"/>
    <d v="1899-12-30T19:17:35"/>
    <d v="1899-12-30T19:22:57"/>
    <d v="1899-12-30T19:26:57"/>
    <d v="1899-12-30T00:05:22"/>
    <d v="1899-12-30T00:04:00"/>
    <d v="1899-12-30T00:09:22"/>
    <m/>
    <m/>
    <s v="PB"/>
    <s v="Swim PB"/>
    <s v="Run PB"/>
    <x v="1"/>
  </r>
  <r>
    <x v="1"/>
    <x v="10"/>
    <m/>
    <x v="12"/>
    <x v="0"/>
    <x v="0"/>
    <d v="1899-12-30T19:21:19"/>
    <d v="1899-12-30T19:25:01"/>
    <d v="1899-12-30T19:27:46"/>
    <d v="1899-12-30T00:03:42"/>
    <d v="1899-12-30T00:02:45"/>
    <d v="1899-12-30T00:06:27"/>
    <m/>
    <m/>
    <s v="PB"/>
    <s v="Swim PB"/>
    <s v="Run PB"/>
    <x v="1"/>
  </r>
  <r>
    <x v="1"/>
    <x v="91"/>
    <m/>
    <x v="13"/>
    <x v="0"/>
    <x v="0"/>
    <d v="1899-12-30T19:18:00"/>
    <d v="1899-12-30T19:19:56"/>
    <d v="1899-12-30T19:25:10"/>
    <d v="1899-12-30T00:01:56"/>
    <d v="1899-12-30T00:05:14"/>
    <d v="1899-12-30T00:07:10"/>
    <m/>
    <m/>
    <s v="PB"/>
    <s v="Swim PB"/>
    <s v="Run PB"/>
    <x v="1"/>
  </r>
  <r>
    <x v="1"/>
    <x v="92"/>
    <m/>
    <x v="14"/>
    <x v="0"/>
    <x v="0"/>
    <d v="1899-12-30T19:17:15"/>
    <d v="1899-12-30T19:19:04"/>
    <d v="1899-12-30T19:25:10"/>
    <d v="1899-12-30T00:01:49"/>
    <d v="1899-12-30T00:06:06"/>
    <d v="1899-12-30T00:07:55"/>
    <m/>
    <m/>
    <s v="PB"/>
    <s v="Swim PB"/>
    <s v="Run PB"/>
    <x v="1"/>
  </r>
  <r>
    <x v="1"/>
    <x v="93"/>
    <m/>
    <x v="15"/>
    <x v="0"/>
    <x v="0"/>
    <d v="1899-12-30T19:18:10"/>
    <d v="1899-12-30T19:20:27"/>
    <d v="1899-12-30T19:25:10"/>
    <d v="1899-12-30T00:02:17"/>
    <d v="1899-12-30T00:04:43"/>
    <d v="1899-12-30T00:07:00"/>
    <m/>
    <m/>
    <s v="PB"/>
    <s v="Swim PB"/>
    <s v="Run PB"/>
    <x v="1"/>
  </r>
  <r>
    <x v="1"/>
    <x v="94"/>
    <m/>
    <x v="16"/>
    <x v="0"/>
    <x v="0"/>
    <d v="1899-12-30T19:21:40"/>
    <d v="1899-12-30T19:24:59"/>
    <d v="1899-12-30T19:29:13"/>
    <d v="1899-12-30T00:03:19"/>
    <d v="1899-12-30T00:04:14"/>
    <d v="1899-12-30T00:07:33"/>
    <m/>
    <m/>
    <s v="PB"/>
    <s v="Swim PB"/>
    <s v="Run PB"/>
    <x v="1"/>
  </r>
  <r>
    <x v="1"/>
    <x v="95"/>
    <m/>
    <x v="83"/>
    <x v="0"/>
    <x v="0"/>
    <d v="1899-12-30T19:20:00"/>
    <s v="DNF"/>
    <s v="DNF"/>
    <s v=""/>
    <s v=""/>
    <s v=""/>
    <m/>
    <m/>
    <s v=""/>
    <s v=""/>
    <s v=""/>
    <x v="2"/>
  </r>
  <r>
    <x v="1"/>
    <x v="1"/>
    <m/>
    <x v="84"/>
    <x v="0"/>
    <x v="0"/>
    <d v="1899-12-30T19:17:35"/>
    <d v="1899-12-30T19:21:35"/>
    <d v="1899-12-30T19:24:39"/>
    <d v="1899-12-30T00:04:00"/>
    <d v="1899-12-30T00:03:04"/>
    <d v="1899-12-30T00:07:04"/>
    <m/>
    <m/>
    <s v=""/>
    <s v=""/>
    <s v=""/>
    <x v="2"/>
  </r>
  <r>
    <x v="1"/>
    <x v="96"/>
    <m/>
    <x v="85"/>
    <x v="0"/>
    <x v="0"/>
    <d v="1899-12-30T19:19:25"/>
    <d v="1899-12-30T19:23:49"/>
    <d v="1899-12-30T19:27:11"/>
    <d v="1899-12-30T00:04:24"/>
    <d v="1899-12-30T00:03:22"/>
    <d v="1899-12-30T00:07:46"/>
    <m/>
    <m/>
    <s v="PB"/>
    <s v="Swim PB"/>
    <s v="Run PB"/>
    <x v="1"/>
  </r>
  <r>
    <x v="1"/>
    <x v="23"/>
    <m/>
    <x v="86"/>
    <x v="0"/>
    <x v="1"/>
    <d v="1899-12-30T19:24:05"/>
    <d v="1899-12-30T19:27:44"/>
    <d v="1899-12-30T19:32:14"/>
    <d v="1899-12-30T00:03:39"/>
    <d v="1899-12-30T00:04:30"/>
    <d v="1899-12-30T00:08:09"/>
    <m/>
    <m/>
    <s v="PB"/>
    <s v="Swim PB"/>
    <s v=""/>
    <x v="1"/>
  </r>
  <r>
    <x v="1"/>
    <x v="24"/>
    <m/>
    <x v="87"/>
    <x v="0"/>
    <x v="1"/>
    <d v="1899-12-30T19:23:45"/>
    <d v="1899-12-30T19:30:30"/>
    <d v="1899-12-30T19:35:24"/>
    <d v="1899-12-30T00:06:45"/>
    <d v="1899-12-30T00:04:54"/>
    <d v="1899-12-30T00:11:39"/>
    <m/>
    <m/>
    <s v=""/>
    <s v=""/>
    <s v="Run PB"/>
    <x v="3"/>
  </r>
  <r>
    <x v="1"/>
    <x v="2"/>
    <m/>
    <x v="17"/>
    <x v="0"/>
    <x v="1"/>
    <d v="1899-12-30T19:22:30"/>
    <d v="1899-12-30T19:26:21"/>
    <d v="1899-12-30T19:31:38"/>
    <d v="1899-12-30T00:03:51"/>
    <d v="1899-12-30T00:05:17"/>
    <d v="1899-12-30T00:09:08"/>
    <m/>
    <m/>
    <s v="PB"/>
    <s v="Swim PB"/>
    <s v="Run PB"/>
    <x v="1"/>
  </r>
  <r>
    <x v="1"/>
    <x v="97"/>
    <m/>
    <x v="18"/>
    <x v="0"/>
    <x v="1"/>
    <d v="1899-12-30T19:22:40"/>
    <d v="1899-12-30T19:27:48"/>
    <d v="1899-12-30T19:32:15"/>
    <d v="1899-12-30T00:05:08"/>
    <d v="1899-12-30T00:04:27"/>
    <d v="1899-12-30T00:09:35"/>
    <m/>
    <m/>
    <s v="PB"/>
    <s v="Swim PB"/>
    <s v="Run PB"/>
    <x v="1"/>
  </r>
  <r>
    <x v="1"/>
    <x v="98"/>
    <m/>
    <x v="19"/>
    <x v="0"/>
    <x v="1"/>
    <d v="1899-12-30T19:24:40"/>
    <d v="1899-12-30T19:30:18"/>
    <d v="1899-12-30T19:35:43"/>
    <d v="1899-12-30T00:05:38"/>
    <d v="1899-12-30T00:05:25"/>
    <d v="1899-12-30T00:11:03"/>
    <m/>
    <m/>
    <s v="PB"/>
    <s v="Swim PB"/>
    <s v="Run PB"/>
    <x v="1"/>
  </r>
  <r>
    <x v="1"/>
    <x v="99"/>
    <m/>
    <x v="20"/>
    <x v="0"/>
    <x v="1"/>
    <d v="1899-12-30T19:24:11"/>
    <d v="1899-12-30T19:34:12"/>
    <d v="1899-12-30T19:40:09"/>
    <d v="1899-12-30T00:10:01"/>
    <d v="1899-12-30T00:05:57"/>
    <d v="1899-12-30T00:15:58"/>
    <m/>
    <m/>
    <s v="PB"/>
    <s v="Swim PB"/>
    <s v="Run PB"/>
    <x v="1"/>
  </r>
  <r>
    <x v="1"/>
    <x v="100"/>
    <m/>
    <x v="88"/>
    <x v="0"/>
    <x v="1"/>
    <d v="1899-12-30T19:23:30"/>
    <d v="1899-12-30T19:29:42"/>
    <d v="1899-12-30T19:34:59"/>
    <d v="1899-12-30T00:06:12"/>
    <d v="1899-12-30T00:05:17"/>
    <d v="1899-12-30T00:11:29"/>
    <m/>
    <m/>
    <s v="PB"/>
    <s v="Swim PB"/>
    <s v="Run PB"/>
    <x v="1"/>
  </r>
  <r>
    <x v="1"/>
    <x v="4"/>
    <m/>
    <x v="21"/>
    <x v="0"/>
    <x v="1"/>
    <d v="1899-12-30T19:23:05"/>
    <d v="1899-12-30T19:27:48"/>
    <d v="1899-12-30T19:33:14"/>
    <d v="1899-12-30T00:04:43"/>
    <d v="1899-12-30T00:05:26"/>
    <d v="1899-12-30T00:10:09"/>
    <m/>
    <m/>
    <s v="PB"/>
    <s v="Swim PB"/>
    <s v="Run PB"/>
    <x v="1"/>
  </r>
  <r>
    <x v="1"/>
    <x v="101"/>
    <m/>
    <x v="22"/>
    <x v="0"/>
    <x v="1"/>
    <d v="1899-12-30T19:25:10"/>
    <d v="1899-12-30T19:30:30"/>
    <d v="1899-12-30T19:35:05"/>
    <d v="1899-12-30T00:05:20"/>
    <d v="1899-12-30T00:04:35"/>
    <d v="1899-12-30T00:09:55"/>
    <m/>
    <m/>
    <s v="PB"/>
    <s v="Swim PB"/>
    <s v="Run PB"/>
    <x v="1"/>
  </r>
  <r>
    <x v="1"/>
    <x v="27"/>
    <m/>
    <x v="23"/>
    <x v="0"/>
    <x v="1"/>
    <d v="1899-12-30T19:25:40"/>
    <d v="1899-12-30T19:31:10"/>
    <d v="1899-12-30T19:35:05"/>
    <d v="1899-12-30T00:05:30"/>
    <d v="1899-12-30T00:03:55"/>
    <d v="1899-12-30T00:09:25"/>
    <m/>
    <m/>
    <s v="PB"/>
    <s v="Swim PB"/>
    <s v="Run PB"/>
    <x v="1"/>
  </r>
  <r>
    <x v="1"/>
    <x v="102"/>
    <m/>
    <x v="24"/>
    <x v="0"/>
    <x v="1"/>
    <d v="1899-12-30T19:23:30"/>
    <d v="1899-12-30T19:27:48"/>
    <d v="1899-12-30T19:35:03"/>
    <d v="1899-12-30T00:04:18"/>
    <d v="1899-12-30T00:07:15"/>
    <d v="1899-12-30T00:11:33"/>
    <m/>
    <m/>
    <s v="PB"/>
    <s v="Swim PB"/>
    <s v="Run PB"/>
    <x v="1"/>
  </r>
  <r>
    <x v="1"/>
    <x v="103"/>
    <m/>
    <x v="25"/>
    <x v="0"/>
    <x v="1"/>
    <d v="1899-12-30T19:23:30"/>
    <d v="1899-12-30T19:27:40"/>
    <d v="1899-12-30T19:34:15"/>
    <d v="1899-12-30T00:04:10"/>
    <d v="1899-12-30T00:06:35"/>
    <d v="1899-12-30T00:10:45"/>
    <m/>
    <m/>
    <s v="PB"/>
    <s v="Swim PB"/>
    <s v="Run PB"/>
    <x v="1"/>
  </r>
  <r>
    <x v="1"/>
    <x v="104"/>
    <n v="11"/>
    <x v="36"/>
    <x v="0"/>
    <x v="2"/>
    <d v="1899-12-30T19:31:00"/>
    <d v="1899-12-30T19:35:28"/>
    <d v="1899-12-30T19:41:52"/>
    <d v="1899-12-30T00:04:28"/>
    <d v="1899-12-30T00:06:24"/>
    <d v="1899-12-30T00:10:52"/>
    <m/>
    <m/>
    <s v="PB"/>
    <s v="Swim PB"/>
    <s v="Run PB"/>
    <x v="1"/>
  </r>
  <r>
    <x v="1"/>
    <x v="105"/>
    <m/>
    <x v="37"/>
    <x v="0"/>
    <x v="2"/>
    <d v="1899-12-30T19:30:37"/>
    <d v="1899-12-30T19:34:50"/>
    <d v="1899-12-30T19:41:18"/>
    <d v="1899-12-30T00:04:13"/>
    <d v="1899-12-30T00:06:28"/>
    <d v="1899-12-30T00:10:41"/>
    <m/>
    <m/>
    <s v="PB"/>
    <s v="Swim PB"/>
    <s v="Run PB"/>
    <x v="1"/>
  </r>
  <r>
    <x v="1"/>
    <x v="30"/>
    <m/>
    <x v="38"/>
    <x v="0"/>
    <x v="2"/>
    <d v="1899-12-30T19:26:00"/>
    <d v="1899-12-30T19:31:25"/>
    <d v="1899-12-30T19:38:20"/>
    <d v="1899-12-30T00:05:25"/>
    <d v="1899-12-30T00:06:55"/>
    <d v="1899-12-30T00:12:20"/>
    <m/>
    <m/>
    <s v="PB"/>
    <s v="Swim PB"/>
    <s v="Run PB"/>
    <x v="1"/>
  </r>
  <r>
    <x v="1"/>
    <x v="106"/>
    <m/>
    <x v="39"/>
    <x v="0"/>
    <x v="2"/>
    <d v="1899-12-30T19:28:30"/>
    <d v="1899-12-30T19:37:37"/>
    <d v="1899-12-30T19:46:45"/>
    <d v="1899-12-30T00:09:07"/>
    <d v="1899-12-30T00:09:08"/>
    <d v="1899-12-30T00:18:15"/>
    <m/>
    <m/>
    <s v="PB"/>
    <s v="Swim PB"/>
    <s v="Run PB"/>
    <x v="1"/>
  </r>
  <r>
    <x v="1"/>
    <x v="107"/>
    <m/>
    <x v="41"/>
    <x v="0"/>
    <x v="2"/>
    <d v="1899-12-30T19:27:10"/>
    <d v="1899-12-30T19:36:23"/>
    <d v="1899-12-30T19:44:05"/>
    <d v="1899-12-30T00:09:13"/>
    <d v="1899-12-30T00:07:42"/>
    <d v="1899-12-30T00:16:55"/>
    <m/>
    <m/>
    <s v="PB"/>
    <s v="Swim PB"/>
    <s v="Run PB"/>
    <x v="1"/>
  </r>
  <r>
    <x v="1"/>
    <x v="18"/>
    <n v="7"/>
    <x v="43"/>
    <x v="0"/>
    <x v="2"/>
    <d v="1899-12-30T19:28:15"/>
    <d v="1899-12-30T19:38:48"/>
    <d v="1899-12-30T19:47:10"/>
    <d v="1899-12-30T00:10:33"/>
    <d v="1899-12-30T00:08:22"/>
    <d v="1899-12-30T00:18:55"/>
    <m/>
    <m/>
    <s v="PB"/>
    <s v="Swim PB"/>
    <s v="Run PB"/>
    <x v="1"/>
  </r>
  <r>
    <x v="1"/>
    <x v="50"/>
    <m/>
    <x v="47"/>
    <x v="0"/>
    <x v="3"/>
    <d v="1899-12-30T19:31:27"/>
    <d v="1899-12-30T19:43:38"/>
    <d v="1899-12-30T19:53:12"/>
    <d v="1899-12-30T00:12:11"/>
    <d v="1899-12-30T00:09:34"/>
    <d v="1899-12-30T00:21:45"/>
    <m/>
    <m/>
    <s v=""/>
    <s v="Swim PB"/>
    <s v=""/>
    <x v="0"/>
  </r>
  <r>
    <x v="1"/>
    <x v="108"/>
    <m/>
    <x v="48"/>
    <x v="0"/>
    <x v="3"/>
    <d v="1899-12-30T19:32:15"/>
    <d v="1899-12-30T19:41:20"/>
    <d v="1899-12-30T19:51:00"/>
    <d v="1899-12-30T00:09:05"/>
    <d v="1899-12-30T00:09:40"/>
    <d v="1899-12-30T00:18:45"/>
    <m/>
    <m/>
    <s v="PB"/>
    <s v="Swim PB"/>
    <s v="Run PB"/>
    <x v="1"/>
  </r>
  <r>
    <x v="1"/>
    <x v="109"/>
    <m/>
    <x v="49"/>
    <x v="0"/>
    <x v="3"/>
    <d v="1899-12-30T19:28:40"/>
    <d v="1899-12-30T19:33:48"/>
    <d v="1899-12-30T19:42:01"/>
    <d v="1899-12-30T00:05:08"/>
    <d v="1899-12-30T00:08:13"/>
    <d v="1899-12-30T00:13:21"/>
    <m/>
    <m/>
    <s v="PB"/>
    <s v="Swim PB"/>
    <s v="Run PB"/>
    <x v="1"/>
  </r>
  <r>
    <x v="1"/>
    <x v="43"/>
    <m/>
    <x v="50"/>
    <x v="0"/>
    <x v="3"/>
    <d v="1899-12-30T19:28:50"/>
    <d v="1899-12-30T19:37:49"/>
    <d v="1899-12-30T19:47:00"/>
    <d v="1899-12-30T00:08:59"/>
    <d v="1899-12-30T00:09:11"/>
    <d v="1899-12-30T00:18:10"/>
    <m/>
    <m/>
    <s v="PB"/>
    <s v="Swim PB"/>
    <s v="Run PB"/>
    <x v="1"/>
  </r>
  <r>
    <x v="1"/>
    <x v="22"/>
    <m/>
    <x v="51"/>
    <x v="0"/>
    <x v="3"/>
    <d v="1899-12-30T19:32:46"/>
    <d v="1899-12-30T19:43:41"/>
    <d v="1899-12-30T19:53:23"/>
    <d v="1899-12-30T00:10:55"/>
    <d v="1899-12-30T00:09:42"/>
    <d v="1899-12-30T00:20:37"/>
    <m/>
    <m/>
    <s v="PB"/>
    <s v="Swim PB"/>
    <s v="Run PB"/>
    <x v="1"/>
  </r>
  <r>
    <x v="1"/>
    <x v="19"/>
    <m/>
    <x v="52"/>
    <x v="0"/>
    <x v="3"/>
    <d v="1899-12-30T19:34:38"/>
    <d v="1899-12-30T19:44:50"/>
    <d v="1899-12-30T19:52:41"/>
    <d v="1899-12-30T00:10:12"/>
    <d v="1899-12-30T00:07:51"/>
    <d v="1899-12-30T00:18:03"/>
    <m/>
    <m/>
    <s v="PB"/>
    <s v="Swim PB"/>
    <s v="Run PB"/>
    <x v="1"/>
  </r>
  <r>
    <x v="1"/>
    <x v="110"/>
    <m/>
    <x v="53"/>
    <x v="0"/>
    <x v="3"/>
    <d v="1899-12-30T19:29:30"/>
    <d v="1899-12-30T19:37:21"/>
    <d v="1899-12-30T19:46:00"/>
    <d v="1899-12-30T00:07:51"/>
    <d v="1899-12-30T00:08:39"/>
    <d v="1899-12-30T00:16:30"/>
    <m/>
    <m/>
    <s v="PB"/>
    <s v="Swim PB"/>
    <s v="Run PB"/>
    <x v="1"/>
  </r>
  <r>
    <x v="1"/>
    <x v="111"/>
    <m/>
    <x v="54"/>
    <x v="0"/>
    <x v="3"/>
    <d v="1899-12-30T19:29:10"/>
    <d v="1899-12-30T19:36:37"/>
    <d v="1899-12-30T19:49:20"/>
    <d v="1899-12-30T00:07:27"/>
    <d v="1899-12-30T00:12:43"/>
    <d v="1899-12-30T00:20:10"/>
    <m/>
    <m/>
    <s v="PB"/>
    <s v="Swim PB"/>
    <s v="Run PB"/>
    <x v="1"/>
  </r>
  <r>
    <x v="1"/>
    <x v="48"/>
    <m/>
    <x v="89"/>
    <x v="0"/>
    <x v="3"/>
    <d v="1899-12-30T19:34:00"/>
    <d v="1899-12-30T19:44:12"/>
    <d v="1899-12-30T19:52:15"/>
    <d v="1899-12-30T00:10:12"/>
    <d v="1899-12-30T00:08:03"/>
    <d v="1899-12-30T00:18:15"/>
    <m/>
    <m/>
    <s v=""/>
    <s v=""/>
    <s v=""/>
    <x v="2"/>
  </r>
  <r>
    <x v="1"/>
    <x v="112"/>
    <m/>
    <x v="90"/>
    <x v="0"/>
    <x v="3"/>
    <d v="1899-12-30T19:35:59"/>
    <d v="1899-12-30T19:42:10"/>
    <d v="1899-12-30T19:50:52"/>
    <d v="1899-12-30T00:06:11"/>
    <d v="1899-12-30T00:08:42"/>
    <d v="1899-12-30T00:14:53"/>
    <m/>
    <m/>
    <s v="PB"/>
    <s v="Swim PB"/>
    <s v="Run PB"/>
    <x v="1"/>
  </r>
  <r>
    <x v="1"/>
    <x v="55"/>
    <m/>
    <x v="55"/>
    <x v="0"/>
    <x v="4"/>
    <d v="1899-12-30T19:44:00"/>
    <d v="1899-12-30T19:52:22"/>
    <d v="1899-12-30T20:02:58"/>
    <d v="1899-12-30T00:08:22"/>
    <d v="1899-12-30T00:10:36"/>
    <d v="1899-12-30T00:18:58"/>
    <m/>
    <m/>
    <s v="PB"/>
    <s v="Swim PB"/>
    <s v="Run PB"/>
    <x v="1"/>
  </r>
  <r>
    <x v="1"/>
    <x v="47"/>
    <m/>
    <x v="91"/>
    <x v="0"/>
    <x v="4"/>
    <d v="1899-12-30T19:34:50"/>
    <d v="1899-12-30T19:47:32"/>
    <d v="1899-12-30T20:02:05"/>
    <d v="1899-12-30T00:12:42"/>
    <d v="1899-12-30T00:14:33"/>
    <d v="1899-12-30T00:27:15"/>
    <m/>
    <m/>
    <s v="PB"/>
    <s v="Swim PB"/>
    <s v="Run PB"/>
    <x v="1"/>
  </r>
  <r>
    <x v="1"/>
    <x v="56"/>
    <m/>
    <x v="56"/>
    <x v="0"/>
    <x v="4"/>
    <d v="1899-12-30T19:32:50"/>
    <d v="1899-12-30T19:40:13"/>
    <d v="1899-12-30T19:48:21"/>
    <d v="1899-12-30T00:07:23"/>
    <d v="1899-12-30T00:08:08"/>
    <d v="1899-12-30T00:15:31"/>
    <m/>
    <m/>
    <s v="PB"/>
    <s v="Swim PB"/>
    <s v=""/>
    <x v="1"/>
  </r>
  <r>
    <x v="1"/>
    <x v="37"/>
    <m/>
    <x v="58"/>
    <x v="0"/>
    <x v="4"/>
    <d v="1899-12-30T19:36:20"/>
    <d v="1899-12-30T19:45:46"/>
    <d v="1899-12-30T19:54:37"/>
    <d v="1899-12-30T00:09:26"/>
    <d v="1899-12-30T00:08:51"/>
    <d v="1899-12-30T00:18:17"/>
    <m/>
    <m/>
    <s v="PB"/>
    <s v="Swim PB"/>
    <s v="Run PB"/>
    <x v="1"/>
  </r>
  <r>
    <x v="1"/>
    <x v="60"/>
    <m/>
    <x v="59"/>
    <x v="0"/>
    <x v="4"/>
    <d v="1899-12-30T19:37:28"/>
    <d v="1899-12-30T19:46:36"/>
    <d v="1899-12-30T19:57:46"/>
    <d v="1899-12-30T00:09:08"/>
    <d v="1899-12-30T00:11:10"/>
    <d v="1899-12-30T00:20:18"/>
    <m/>
    <m/>
    <s v=""/>
    <s v=""/>
    <s v=""/>
    <x v="2"/>
  </r>
  <r>
    <x v="1"/>
    <x v="113"/>
    <m/>
    <x v="60"/>
    <x v="0"/>
    <x v="4"/>
    <d v="1899-12-30T19:33:25"/>
    <d v="1899-12-30T19:41:42"/>
    <d v="1899-12-30T19:52:46"/>
    <d v="1899-12-30T00:08:17"/>
    <d v="1899-12-30T00:11:04"/>
    <d v="1899-12-30T00:19:21"/>
    <m/>
    <m/>
    <s v="PB"/>
    <s v="Swim PB"/>
    <s v="Run PB"/>
    <x v="1"/>
  </r>
  <r>
    <x v="1"/>
    <x v="114"/>
    <m/>
    <x v="61"/>
    <x v="0"/>
    <x v="4"/>
    <d v="1899-12-30T19:38:35"/>
    <d v="1899-12-30T19:46:57"/>
    <d v="1899-12-30T20:00:24"/>
    <d v="1899-12-30T00:08:22"/>
    <d v="1899-12-30T00:13:27"/>
    <d v="1899-12-30T00:21:49"/>
    <m/>
    <m/>
    <s v="PB"/>
    <s v="Swim PB"/>
    <s v="Run PB"/>
    <x v="1"/>
  </r>
  <r>
    <x v="1"/>
    <x v="115"/>
    <m/>
    <x v="62"/>
    <x v="0"/>
    <x v="4"/>
    <d v="1899-12-30T19:38:40"/>
    <d v="1899-12-30T19:47:04"/>
    <d v="1899-12-30T19:58:15"/>
    <d v="1899-12-30T00:08:24"/>
    <d v="1899-12-30T00:11:11"/>
    <d v="1899-12-30T00:19:35"/>
    <m/>
    <m/>
    <s v="PB"/>
    <s v="Swim PB"/>
    <s v="Run PB"/>
    <x v="1"/>
  </r>
  <r>
    <x v="1"/>
    <x v="116"/>
    <m/>
    <x v="92"/>
    <x v="1"/>
    <x v="2"/>
    <d v="1899-12-30T19:44:15"/>
    <d v="1899-12-30T19:49:30"/>
    <d v="1899-12-30T19:57:05"/>
    <d v="1899-12-30T00:05:15"/>
    <d v="1899-12-30T00:07:35"/>
    <d v="1899-12-30T00:12:50"/>
    <m/>
    <m/>
    <s v="PB"/>
    <s v="Swim PB"/>
    <s v="Run PB"/>
    <x v="1"/>
  </r>
  <r>
    <x v="1"/>
    <x v="117"/>
    <m/>
    <x v="93"/>
    <x v="1"/>
    <x v="2"/>
    <d v="1899-12-30T19:43:54"/>
    <d v="1899-12-30T19:50:32"/>
    <d v="1899-12-30T19:58:14"/>
    <d v="1899-12-30T00:06:38"/>
    <d v="1899-12-30T00:07:42"/>
    <d v="1899-12-30T00:14:20"/>
    <m/>
    <m/>
    <s v="PB"/>
    <s v="Swim PB"/>
    <s v="Run PB"/>
    <x v="1"/>
  </r>
  <r>
    <x v="1"/>
    <x v="118"/>
    <m/>
    <x v="94"/>
    <x v="1"/>
    <x v="2"/>
    <d v="1899-12-30T19:44:30"/>
    <d v="1899-12-30T19:49:16"/>
    <d v="1899-12-30T19:58:14"/>
    <d v="1899-12-30T00:04:46"/>
    <d v="1899-12-30T00:08:58"/>
    <d v="1899-12-30T00:13:44"/>
    <m/>
    <m/>
    <s v="PB"/>
    <s v="Swim PB"/>
    <s v="Run PB"/>
    <x v="1"/>
  </r>
  <r>
    <x v="1"/>
    <x v="119"/>
    <m/>
    <x v="95"/>
    <x v="1"/>
    <x v="2"/>
    <d v="1899-12-30T19:44:59"/>
    <d v="1899-12-30T19:52:42"/>
    <d v="1899-12-30T19:59:26"/>
    <d v="1899-12-30T00:07:43"/>
    <d v="1899-12-30T00:06:44"/>
    <d v="1899-12-30T00:14:27"/>
    <m/>
    <m/>
    <s v="PB"/>
    <s v="Swim PB"/>
    <s v="Run PB"/>
    <x v="1"/>
  </r>
  <r>
    <x v="1"/>
    <x v="120"/>
    <m/>
    <x v="96"/>
    <x v="1"/>
    <x v="2"/>
    <d v="1899-12-30T19:43:40"/>
    <d v="1899-12-30T19:50:30"/>
    <d v="1899-12-30T19:58:50"/>
    <d v="1899-12-30T00:06:50"/>
    <d v="1899-12-30T00:08:20"/>
    <d v="1899-12-30T00:15:10"/>
    <m/>
    <m/>
    <s v="PB"/>
    <s v="Swim PB"/>
    <s v="Run PB"/>
    <x v="1"/>
  </r>
  <r>
    <x v="1"/>
    <x v="121"/>
    <m/>
    <x v="65"/>
    <x v="1"/>
    <x v="3"/>
    <d v="1899-12-30T19:45:30"/>
    <d v="1899-12-30T19:57:08"/>
    <d v="1899-12-30T20:08:56"/>
    <d v="1899-12-30T00:11:38"/>
    <d v="1899-12-30T00:11:48"/>
    <d v="1899-12-30T00:23:26"/>
    <m/>
    <m/>
    <s v="PB"/>
    <s v="Swim PB"/>
    <s v="Run PB"/>
    <x v="1"/>
  </r>
  <r>
    <x v="1"/>
    <x v="65"/>
    <m/>
    <x v="66"/>
    <x v="1"/>
    <x v="3"/>
    <d v="1899-12-30T19:46:40"/>
    <d v="1899-12-30T19:54:50"/>
    <d v="1899-12-30T20:03:00"/>
    <d v="1899-12-30T00:08:10"/>
    <d v="1899-12-30T00:08:10"/>
    <d v="1899-12-30T00:16:20"/>
    <m/>
    <m/>
    <s v=""/>
    <s v="Swim PB"/>
    <s v=""/>
    <x v="0"/>
  </r>
  <r>
    <x v="1"/>
    <x v="79"/>
    <m/>
    <x v="97"/>
    <x v="1"/>
    <x v="4"/>
    <d v="1899-12-30T19:47:20"/>
    <d v="1899-12-30T19:56:40"/>
    <d v="1899-12-30T20:06:10"/>
    <d v="1899-12-30T00:09:20"/>
    <d v="1899-12-30T00:09:30"/>
    <d v="1899-12-30T00:18:50"/>
    <m/>
    <m/>
    <s v="PB"/>
    <s v=""/>
    <s v="Run PB"/>
    <x v="1"/>
  </r>
  <r>
    <x v="1"/>
    <x v="72"/>
    <m/>
    <x v="72"/>
    <x v="1"/>
    <x v="4"/>
    <d v="1899-12-30T19:48:35"/>
    <d v="1899-12-30T20:00:08"/>
    <d v="1899-12-30T20:09:08"/>
    <d v="1899-12-30T00:11:33"/>
    <d v="1899-12-30T00:09:00"/>
    <d v="1899-12-30T00:20:33"/>
    <m/>
    <m/>
    <s v=""/>
    <s v="Swim PB"/>
    <s v=""/>
    <x v="0"/>
  </r>
  <r>
    <x v="1"/>
    <x v="74"/>
    <m/>
    <x v="74"/>
    <x v="1"/>
    <x v="4"/>
    <d v="1899-12-30T19:54:24"/>
    <d v="1899-12-30T20:01:42"/>
    <d v="1899-12-30T20:13:47"/>
    <d v="1899-12-30T00:07:18"/>
    <d v="1899-12-30T00:12:05"/>
    <d v="1899-12-30T00:19:23"/>
    <m/>
    <m/>
    <s v=""/>
    <s v="Swim PB"/>
    <s v=""/>
    <x v="0"/>
  </r>
  <r>
    <x v="1"/>
    <x v="75"/>
    <m/>
    <x v="75"/>
    <x v="1"/>
    <x v="4"/>
    <d v="1899-12-30T19:48:46"/>
    <d v="1899-12-30T19:57:03"/>
    <d v="1899-12-30T20:08:56"/>
    <d v="1899-12-30T00:08:17"/>
    <d v="1899-12-30T00:11:53"/>
    <d v="1899-12-30T00:20:10"/>
    <m/>
    <m/>
    <s v="PB"/>
    <s v=""/>
    <s v="Run PB"/>
    <x v="1"/>
  </r>
  <r>
    <x v="1"/>
    <x v="122"/>
    <m/>
    <x v="76"/>
    <x v="1"/>
    <x v="4"/>
    <d v="1899-12-30T19:48:05"/>
    <d v="1899-12-30T20:00:32"/>
    <d v="1899-12-30T20:12:02"/>
    <d v="1899-12-30T00:12:27"/>
    <d v="1899-12-30T00:11:30"/>
    <d v="1899-12-30T00:23:57"/>
    <m/>
    <m/>
    <s v="PB"/>
    <s v="Swim PB"/>
    <s v="Run PB"/>
    <x v="1"/>
  </r>
  <r>
    <x v="1"/>
    <x v="123"/>
    <m/>
    <x v="77"/>
    <x v="1"/>
    <x v="4"/>
    <d v="1899-12-30T19:47:44"/>
    <d v="1899-12-30T20:01:43"/>
    <d v="1899-12-30T20:11:27"/>
    <d v="1899-12-30T00:13:59"/>
    <d v="1899-12-30T00:09:44"/>
    <d v="1899-12-30T00:23:43"/>
    <m/>
    <m/>
    <s v="PB"/>
    <s v="Swim PB"/>
    <s v="Run PB"/>
    <x v="1"/>
  </r>
  <r>
    <x v="1"/>
    <x v="77"/>
    <m/>
    <x v="78"/>
    <x v="1"/>
    <x v="4"/>
    <d v="1899-12-30T19:48:10"/>
    <d v="1899-12-30T20:00:36"/>
    <d v="1899-12-30T20:12:11"/>
    <d v="1899-12-30T00:12:26"/>
    <d v="1899-12-30T00:11:35"/>
    <d v="1899-12-30T00:24:01"/>
    <m/>
    <m/>
    <s v="PB"/>
    <s v="Swim PB"/>
    <s v="Run PB"/>
    <x v="1"/>
  </r>
  <r>
    <x v="1"/>
    <x v="124"/>
    <m/>
    <x v="79"/>
    <x v="1"/>
    <x v="4"/>
    <d v="1899-12-30T19:54:00"/>
    <d v="1899-12-30T20:05:08"/>
    <d v="1899-12-30T20:14:48"/>
    <d v="1899-12-30T00:11:08"/>
    <d v="1899-12-30T00:09:40"/>
    <d v="1899-12-30T00:20:48"/>
    <m/>
    <m/>
    <s v="PB"/>
    <s v="Swim PB"/>
    <s v="Run PB"/>
    <x v="1"/>
  </r>
  <r>
    <x v="2"/>
    <x v="125"/>
    <m/>
    <x v="98"/>
    <x v="2"/>
    <x v="5"/>
    <m/>
    <m/>
    <m/>
    <m/>
    <m/>
    <m/>
    <m/>
    <m/>
    <m/>
    <m/>
    <m/>
    <x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8" applyNumberFormats="0" applyBorderFormats="0" applyFontFormats="0" applyPatternFormats="0" applyAlignmentFormats="0" applyWidthHeightFormats="1" dataCaption="Values" updatedVersion="4" minRefreshableVersion="3" useAutoFormatting="1" rowGrandTotals="0" colGrandTotals="0" itemPrintTitles="1" createdVersion="4" indent="0" compact="0" compactData="0" multipleFieldFilters="0">
  <location ref="B4:I5" firstHeaderRow="0" firstDataRow="1" firstDataCol="5" rowPageCount="1" colPageCount="1"/>
  <pivotFields count="18">
    <pivotField axis="axisPage" compact="0" outline="0" multipleItemSelectionAllowed="1" showAll="0" defaultSubtotal="0">
      <items count="3">
        <item h="1" x="0"/>
        <item h="1"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33">
        <item x="47"/>
        <item m="1" x="131"/>
        <item x="125"/>
        <item m="1" x="126"/>
        <item m="1" x="127"/>
        <item m="1" x="128"/>
        <item m="1" x="129"/>
        <item m="1" x="132"/>
        <item m="1" x="130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0"/>
        <item x="80"/>
        <item x="81"/>
        <item x="82"/>
        <item x="3"/>
        <item x="83"/>
        <item x="84"/>
        <item x="85"/>
        <item x="86"/>
        <item x="87"/>
        <item x="88"/>
        <item x="89"/>
        <item x="90"/>
        <item x="10"/>
        <item x="91"/>
        <item x="92"/>
        <item x="93"/>
        <item x="94"/>
        <item x="95"/>
        <item x="1"/>
        <item x="96"/>
        <item x="2"/>
        <item x="97"/>
        <item x="98"/>
        <item x="99"/>
        <item x="100"/>
        <item x="4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5"/>
        <item x="6"/>
        <item x="7"/>
        <item x="8"/>
        <item x="9"/>
        <item x="11"/>
        <item x="12"/>
        <item x="13"/>
        <item x="14"/>
        <item x="15"/>
        <item x="1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 defaultSubtotal="0">
      <items count="99">
        <item x="47"/>
        <item x="48"/>
        <item x="49"/>
        <item x="50"/>
        <item x="80"/>
        <item x="0"/>
        <item x="55"/>
        <item x="91"/>
        <item x="98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51"/>
        <item x="52"/>
        <item x="53"/>
        <item x="54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1"/>
        <item x="2"/>
        <item x="3"/>
        <item x="81"/>
        <item x="82"/>
        <item x="5"/>
        <item x="7"/>
        <item x="8"/>
        <item x="9"/>
        <item x="10"/>
        <item x="11"/>
        <item x="12"/>
        <item x="13"/>
        <item x="14"/>
        <item x="15"/>
        <item x="16"/>
        <item x="83"/>
        <item x="84"/>
        <item x="85"/>
        <item x="86"/>
        <item x="87"/>
        <item x="88"/>
        <item x="89"/>
        <item x="90"/>
        <item x="92"/>
        <item x="93"/>
        <item x="94"/>
        <item x="95"/>
        <item x="96"/>
        <item x="97"/>
        <item x="4"/>
        <item x="6"/>
      </items>
      <autoSortScope>
        <pivotArea dataOnly="0" outline="0" fieldPosition="0">
          <references count="1">
            <reference field="4294967294" count="1" selected="0">
              <x v="2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">
        <item m="1" x="3"/>
        <item m="1" x="4"/>
        <item x="2"/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 defaultSubtotal="0">
      <items count="8">
        <item x="1"/>
        <item x="3"/>
        <item x="4"/>
        <item x="0"/>
        <item m="1" x="6"/>
        <item x="2"/>
        <item m="1" x="7"/>
        <item x="5"/>
      </items>
      <autoSortScope>
        <pivotArea dataOnly="0" outline="0" fieldPosition="0">
          <references count="1">
            <reference field="4294967294" count="1" selected="0">
              <x v="2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">
        <item x="2"/>
        <item x="1"/>
        <item x="3"/>
        <item x="0"/>
        <item x="4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5">
    <field x="4"/>
    <field x="5"/>
    <field x="1"/>
    <field x="3"/>
    <field x="17"/>
  </rowFields>
  <rowItems count="1">
    <i>
      <x v="2"/>
      <x v="7"/>
      <x v="2"/>
      <x v="8"/>
      <x v="4"/>
    </i>
  </rowItems>
  <colFields count="1">
    <field x="-2"/>
  </colFields>
  <colItems count="3">
    <i>
      <x/>
    </i>
    <i i="1">
      <x v="1"/>
    </i>
    <i i="2">
      <x v="2"/>
    </i>
  </colItems>
  <pageFields count="1">
    <pageField fld="0" hier="-1"/>
  </pageFields>
  <dataFields count="3">
    <dataField name="Swim:Split" fld="9" baseField="0" baseItem="0" numFmtId="165"/>
    <dataField name="Run:Split" fld="10" baseField="0" baseItem="0" numFmtId="165"/>
    <dataField name="Race:Time" fld="11" baseField="0" baseItem="0" numFmtId="165"/>
  </dataFields>
  <pivotTableStyleInfo name="PivotStyleDark7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2.xml><?xml version="1.0" encoding="utf-8"?>
<pivotTableDefinition xmlns="http://schemas.openxmlformats.org/spreadsheetml/2006/main" name="PivotTable3" cacheId="8" applyNumberFormats="0" applyBorderFormats="0" applyFontFormats="0" applyPatternFormats="0" applyAlignmentFormats="0" applyWidthHeightFormats="1" dataCaption="Values" updatedVersion="4" minRefreshableVersion="3" useAutoFormatting="1" rowGrandTotals="0" colGrandTotals="0" itemPrintTitles="1" createdVersion="4" indent="0" compact="0" compactData="0" multipleFieldFilters="0">
  <location ref="B4:I6" firstHeaderRow="0" firstDataRow="1" firstDataCol="5" rowPageCount="1" colPageCount="1"/>
  <pivotFields count="18">
    <pivotField axis="axisRow" compact="0" outline="0" multipleItemSelectionAllowed="1" showAll="0" defaultSubtotal="0">
      <items count="3">
        <item x="0"/>
        <item x="1"/>
        <item x="2"/>
      </items>
    </pivotField>
    <pivotField axis="axisPage" compact="0" outline="0" multipleItemSelectionAllowed="1" showAll="0" defaultSubtotal="0">
      <items count="133">
        <item x="47"/>
        <item h="1" m="1" x="131"/>
        <item h="1" x="125"/>
        <item h="1" m="1" x="126"/>
        <item h="1" m="1" x="127"/>
        <item h="1" m="1" x="128"/>
        <item h="1" m="1" x="129"/>
        <item h="1" m="1" x="132"/>
        <item h="1" m="1" x="130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44"/>
        <item h="1" x="45"/>
        <item h="1" x="46"/>
        <item h="1" x="48"/>
        <item h="1" x="49"/>
        <item h="1" x="50"/>
        <item h="1" x="51"/>
        <item h="1" x="52"/>
        <item h="1" x="53"/>
        <item h="1" x="54"/>
        <item h="1" x="55"/>
        <item h="1" x="56"/>
        <item h="1" x="57"/>
        <item h="1" x="58"/>
        <item h="1" x="59"/>
        <item h="1" x="60"/>
        <item h="1" x="61"/>
        <item h="1" x="62"/>
        <item h="1" x="63"/>
        <item h="1" x="64"/>
        <item h="1" x="65"/>
        <item h="1" x="66"/>
        <item h="1" x="67"/>
        <item h="1" x="68"/>
        <item h="1" x="69"/>
        <item h="1" x="70"/>
        <item h="1" x="71"/>
        <item h="1" x="72"/>
        <item h="1" x="73"/>
        <item h="1" x="74"/>
        <item h="1" x="75"/>
        <item h="1" x="76"/>
        <item h="1" x="77"/>
        <item h="1" x="78"/>
        <item h="1" x="79"/>
        <item h="1" x="0"/>
        <item h="1" x="80"/>
        <item h="1" x="81"/>
        <item h="1" x="82"/>
        <item h="1" x="3"/>
        <item h="1" x="83"/>
        <item h="1" x="84"/>
        <item h="1" x="85"/>
        <item h="1" x="86"/>
        <item h="1" x="87"/>
        <item h="1" x="88"/>
        <item h="1" x="89"/>
        <item h="1" x="90"/>
        <item h="1" x="10"/>
        <item h="1" x="91"/>
        <item h="1" x="92"/>
        <item h="1" x="93"/>
        <item h="1" x="94"/>
        <item h="1" x="95"/>
        <item h="1" x="1"/>
        <item h="1" x="96"/>
        <item h="1" x="2"/>
        <item h="1" x="97"/>
        <item h="1" x="98"/>
        <item h="1" x="99"/>
        <item h="1" x="100"/>
        <item h="1" x="4"/>
        <item h="1" x="101"/>
        <item h="1" x="102"/>
        <item h="1" x="103"/>
        <item h="1" x="104"/>
        <item h="1" x="105"/>
        <item h="1" x="106"/>
        <item h="1" x="107"/>
        <item h="1" x="108"/>
        <item h="1" x="109"/>
        <item h="1" x="110"/>
        <item h="1" x="111"/>
        <item h="1" x="112"/>
        <item h="1" x="113"/>
        <item h="1" x="114"/>
        <item h="1" x="115"/>
        <item h="1" x="116"/>
        <item h="1" x="117"/>
        <item h="1" x="118"/>
        <item h="1" x="119"/>
        <item h="1" x="120"/>
        <item h="1" x="121"/>
        <item h="1" x="122"/>
        <item h="1" x="123"/>
        <item h="1" x="124"/>
        <item h="1" x="5"/>
        <item h="1" x="6"/>
        <item h="1" x="7"/>
        <item h="1" x="8"/>
        <item h="1" x="9"/>
        <item h="1" x="11"/>
        <item h="1" x="12"/>
        <item h="1" x="13"/>
        <item h="1" x="14"/>
        <item h="1" x="15"/>
        <item h="1" x="16"/>
      </items>
    </pivotField>
    <pivotField compact="0" outline="0" showAll="0" defaultSubtotal="0"/>
    <pivotField axis="axisRow" compact="0" outline="0" showAll="0" sortType="ascending" defaultSubtotal="0">
      <items count="99">
        <item x="47"/>
        <item x="48"/>
        <item x="49"/>
        <item x="50"/>
        <item x="80"/>
        <item x="0"/>
        <item x="55"/>
        <item x="91"/>
        <item x="98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51"/>
        <item x="52"/>
        <item x="53"/>
        <item x="54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1"/>
        <item x="2"/>
        <item x="3"/>
        <item x="81"/>
        <item x="82"/>
        <item x="5"/>
        <item x="7"/>
        <item x="8"/>
        <item x="9"/>
        <item x="10"/>
        <item x="11"/>
        <item x="12"/>
        <item x="13"/>
        <item x="14"/>
        <item x="15"/>
        <item x="16"/>
        <item x="83"/>
        <item x="84"/>
        <item x="85"/>
        <item x="86"/>
        <item x="87"/>
        <item x="88"/>
        <item x="89"/>
        <item x="90"/>
        <item x="92"/>
        <item x="93"/>
        <item x="94"/>
        <item x="95"/>
        <item x="96"/>
        <item x="97"/>
        <item x="4"/>
        <item x="6"/>
      </items>
      <autoSortScope>
        <pivotArea dataOnly="0" outline="0" fieldPosition="0">
          <references count="1">
            <reference field="4294967294" count="1" selected="0">
              <x v="2"/>
            </reference>
          </references>
        </pivotArea>
      </autoSortScope>
    </pivotField>
    <pivotField axis="axisRow" compact="0" outline="0" showAll="0" defaultSubtotal="0">
      <items count="5">
        <item m="1" x="3"/>
        <item m="1" x="4"/>
        <item x="2"/>
        <item x="0"/>
        <item x="1"/>
      </items>
    </pivotField>
    <pivotField axis="axisRow" compact="0" outline="0" showAll="0" sortType="ascending" defaultSubtotal="0">
      <items count="8">
        <item x="3"/>
        <item x="4"/>
        <item x="5"/>
        <item m="1" x="7"/>
        <item x="1"/>
        <item x="2"/>
        <item m="1" x="6"/>
        <item x="0"/>
      </items>
      <autoSortScope>
        <pivotArea dataOnly="0" outline="0" fieldPosition="0">
          <references count="1">
            <reference field="4294967294" count="1" selected="0">
              <x v="2"/>
            </reference>
          </references>
        </pivotArea>
      </autoSortScope>
    </pivotField>
    <pivotField compact="0" outline="0" showAll="0" defaultSubtotal="0"/>
    <pivotField compact="0" outline="0" showAll="0" defaultSubtotal="0"/>
    <pivotField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5">
        <item x="2"/>
        <item x="1"/>
        <item x="3"/>
        <item x="0"/>
        <item x="4"/>
      </items>
    </pivotField>
  </pivotFields>
  <rowFields count="5">
    <field x="4"/>
    <field x="0"/>
    <field x="5"/>
    <field x="3"/>
    <field x="17"/>
  </rowFields>
  <rowItems count="2">
    <i>
      <x v="3"/>
      <x/>
      <x/>
      <x/>
      <x v="1"/>
    </i>
    <i r="1">
      <x v="1"/>
      <x v="1"/>
      <x v="7"/>
      <x v="1"/>
    </i>
  </rowItems>
  <colFields count="1">
    <field x="-2"/>
  </colFields>
  <colItems count="3">
    <i>
      <x/>
    </i>
    <i i="1">
      <x v="1"/>
    </i>
    <i i="2">
      <x v="2"/>
    </i>
  </colItems>
  <pageFields count="1">
    <pageField fld="1" hier="-1"/>
  </pageFields>
  <dataFields count="3">
    <dataField name="Swim:Split" fld="9" baseField="0" baseItem="0" numFmtId="165"/>
    <dataField name="Run:Split" fld="10" baseField="0" baseItem="0" numFmtId="165"/>
    <dataField name="Race:Time" fld="11" baseField="0" baseItem="0" numFmtId="165"/>
  </dataFields>
  <pivotTableStyleInfo name="PivotStyleDark7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47"/>
  <sheetViews>
    <sheetView tabSelected="1" topLeftCell="A224" workbookViewId="0">
      <selection activeCell="M249" sqref="M249"/>
    </sheetView>
  </sheetViews>
  <sheetFormatPr defaultColWidth="10.875" defaultRowHeight="15.75" x14ac:dyDescent="0.25"/>
  <cols>
    <col min="1" max="1" width="10.875" style="4"/>
    <col min="2" max="2" width="10.875" style="4" bestFit="1" customWidth="1"/>
    <col min="3" max="3" width="16.875" style="4" bestFit="1" customWidth="1"/>
    <col min="4" max="4" width="4.5" style="4" bestFit="1" customWidth="1"/>
    <col min="5" max="5" width="7.875" style="4" bestFit="1" customWidth="1"/>
    <col min="6" max="6" width="5.5" style="4" bestFit="1" customWidth="1"/>
    <col min="7" max="7" width="12.625" style="11" bestFit="1" customWidth="1"/>
    <col min="8" max="8" width="10.375" style="4" bestFit="1" customWidth="1"/>
    <col min="9" max="10" width="8.875" style="4" bestFit="1" customWidth="1"/>
    <col min="11" max="11" width="10" style="4" bestFit="1" customWidth="1"/>
    <col min="12" max="12" width="8.625" style="4" bestFit="1" customWidth="1"/>
    <col min="13" max="13" width="9.875" style="4" customWidth="1"/>
    <col min="14" max="15" width="3.125" style="4" bestFit="1" customWidth="1"/>
    <col min="16" max="16" width="6" style="4" bestFit="1" customWidth="1"/>
    <col min="17" max="19" width="8.125" style="4" bestFit="1" customWidth="1"/>
    <col min="20" max="16384" width="10.875" style="4"/>
  </cols>
  <sheetData>
    <row r="1" spans="2:19" x14ac:dyDescent="0.25">
      <c r="B1" s="1" t="s">
        <v>11</v>
      </c>
      <c r="C1" s="1" t="s">
        <v>0</v>
      </c>
      <c r="D1" s="1" t="s">
        <v>151</v>
      </c>
      <c r="E1" s="1" t="s">
        <v>18</v>
      </c>
      <c r="F1" s="1" t="s">
        <v>17</v>
      </c>
      <c r="G1" s="17" t="s">
        <v>9</v>
      </c>
      <c r="H1" s="1" t="s">
        <v>1</v>
      </c>
      <c r="I1" s="2" t="s">
        <v>2</v>
      </c>
      <c r="J1" s="1" t="s">
        <v>3</v>
      </c>
      <c r="K1" s="7" t="s">
        <v>4</v>
      </c>
      <c r="L1" s="7" t="s">
        <v>5</v>
      </c>
      <c r="M1" s="7" t="s">
        <v>6</v>
      </c>
      <c r="N1" s="7" t="s">
        <v>15</v>
      </c>
      <c r="O1" s="7" t="s">
        <v>16</v>
      </c>
      <c r="P1" s="7" t="s">
        <v>12</v>
      </c>
      <c r="Q1" s="7" t="s">
        <v>13</v>
      </c>
      <c r="R1" s="7" t="s">
        <v>14</v>
      </c>
      <c r="S1" s="7" t="s">
        <v>232</v>
      </c>
    </row>
    <row r="2" spans="2:19" x14ac:dyDescent="0.25">
      <c r="B2" s="10">
        <v>42948</v>
      </c>
      <c r="C2" s="4" t="s">
        <v>152</v>
      </c>
      <c r="E2" s="4" t="s">
        <v>20</v>
      </c>
      <c r="F2" s="4" t="s">
        <v>27</v>
      </c>
      <c r="G2" s="11" t="s">
        <v>154</v>
      </c>
      <c r="H2" s="14">
        <v>0.80193287037037031</v>
      </c>
      <c r="I2" s="14">
        <v>0.80500000000000005</v>
      </c>
      <c r="J2" s="14">
        <v>0.80770833333333336</v>
      </c>
      <c r="K2" s="8">
        <f t="shared" ref="K2:K9" si="0">IFERROR(I2-H2,"")</f>
        <v>3.067129629629739E-3</v>
      </c>
      <c r="L2" s="8">
        <f t="shared" ref="L2:L9" si="1">IFERROR(J2-I2,"")</f>
        <v>2.7083333333333126E-3</v>
      </c>
      <c r="M2" s="8">
        <f t="shared" ref="M2:M9" si="2">IFERROR(J2-H2,"")</f>
        <v>5.7754629629630516E-3</v>
      </c>
      <c r="N2" s="9"/>
      <c r="O2" s="9"/>
      <c r="P2" s="8" t="e">
        <f ca="1">IF(_xlfn.MINIFS(M$2:M$3989,C$2:C$3989,C2,G$2:G$3989,G2)=M2,"PB","")</f>
        <v>#NAME?</v>
      </c>
      <c r="Q2" s="9" t="e">
        <f ca="1">IF(_xlfn.MINIFS(K$2:K$3989,C$2:C$3989,C2,G$2:G$3989,G2)=K2,"Swim PB","")</f>
        <v>#NAME?</v>
      </c>
      <c r="R2" s="9" t="e">
        <f ca="1">IF(_xlfn.MINIFS(L$2:L$3989,C$2:C$3989,C2,G$2:G$3989,G2)=L2,"Run PB","")</f>
        <v>#NAME?</v>
      </c>
      <c r="S2" s="9" t="e">
        <f t="shared" ref="S2" ca="1" si="3">IF(P2="PB","PB",Q2 &amp; R2)</f>
        <v>#NAME?</v>
      </c>
    </row>
    <row r="3" spans="2:19" x14ac:dyDescent="0.25">
      <c r="B3" s="10">
        <v>42948</v>
      </c>
      <c r="C3" s="4" t="s">
        <v>190</v>
      </c>
      <c r="E3" s="4" t="s">
        <v>156</v>
      </c>
      <c r="F3" s="4" t="s">
        <v>27</v>
      </c>
      <c r="G3" s="11" t="s">
        <v>154</v>
      </c>
      <c r="H3" s="14">
        <v>0.80168981481481483</v>
      </c>
      <c r="I3" s="14">
        <v>0.80414351851851851</v>
      </c>
      <c r="J3" s="14">
        <v>0.80621527777777768</v>
      </c>
      <c r="K3" s="8">
        <f t="shared" si="0"/>
        <v>2.4537037037036802E-3</v>
      </c>
      <c r="L3" s="8">
        <f t="shared" si="1"/>
        <v>2.071759259259176E-3</v>
      </c>
      <c r="M3" s="8">
        <f t="shared" si="2"/>
        <v>4.5254629629628562E-3</v>
      </c>
      <c r="N3" s="9"/>
      <c r="O3" s="9"/>
      <c r="P3" s="8" t="e">
        <f t="shared" ref="P3:P66" ca="1" si="4">IF(_xlfn.MINIFS(M$2:M$3989,C$2:C$3989,C3,G$2:G$3989,G3)=M3,"PB","")</f>
        <v>#NAME?</v>
      </c>
      <c r="Q3" s="9" t="e">
        <f t="shared" ref="Q3:Q66" ca="1" si="5">IF(_xlfn.MINIFS(K$2:K$3989,C$2:C$3989,C3,G$2:G$3989,G3)=K3,"Swim PB","")</f>
        <v>#NAME?</v>
      </c>
      <c r="R3" s="9" t="e">
        <f t="shared" ref="R3:R66" ca="1" si="6">IF(_xlfn.MINIFS(L$2:L$3989,C$2:C$3989,C3,G$2:G$3989,G3)=L3,"Run PB","")</f>
        <v>#NAME?</v>
      </c>
      <c r="S3" s="9" t="e">
        <f t="shared" ref="S3:S66" ca="1" si="7">IF(P3="PB","PB",Q3 &amp; R3)</f>
        <v>#NAME?</v>
      </c>
    </row>
    <row r="4" spans="2:19" x14ac:dyDescent="0.25">
      <c r="B4" s="10">
        <v>42948</v>
      </c>
      <c r="C4" s="4" t="s">
        <v>194</v>
      </c>
      <c r="E4" s="4" t="s">
        <v>158</v>
      </c>
      <c r="F4" s="4" t="s">
        <v>27</v>
      </c>
      <c r="G4" s="11" t="s">
        <v>154</v>
      </c>
      <c r="H4" s="14">
        <v>0.80148148148148157</v>
      </c>
      <c r="I4" s="14">
        <v>0.80269675925925921</v>
      </c>
      <c r="J4" s="14">
        <v>0.80467592592592585</v>
      </c>
      <c r="K4" s="8">
        <f t="shared" si="0"/>
        <v>1.2152777777776347E-3</v>
      </c>
      <c r="L4" s="8">
        <f t="shared" si="1"/>
        <v>1.979166666666643E-3</v>
      </c>
      <c r="M4" s="8">
        <f t="shared" si="2"/>
        <v>3.1944444444442777E-3</v>
      </c>
      <c r="N4" s="9"/>
      <c r="O4" s="9"/>
      <c r="P4" s="8" t="e">
        <f t="shared" ca="1" si="4"/>
        <v>#NAME?</v>
      </c>
      <c r="Q4" s="9" t="e">
        <f t="shared" ca="1" si="5"/>
        <v>#NAME?</v>
      </c>
      <c r="R4" s="9" t="e">
        <f t="shared" ca="1" si="6"/>
        <v>#NAME?</v>
      </c>
      <c r="S4" s="9" t="e">
        <f t="shared" ca="1" si="7"/>
        <v>#NAME?</v>
      </c>
    </row>
    <row r="5" spans="2:19" x14ac:dyDescent="0.25">
      <c r="B5" s="10">
        <v>42948</v>
      </c>
      <c r="C5" s="4" t="s">
        <v>159</v>
      </c>
      <c r="E5" s="4" t="s">
        <v>160</v>
      </c>
      <c r="F5" s="4" t="s">
        <v>27</v>
      </c>
      <c r="G5" s="11" t="s">
        <v>154</v>
      </c>
      <c r="H5" s="14">
        <v>0.801875</v>
      </c>
      <c r="I5" s="14">
        <v>0.80480324074074072</v>
      </c>
      <c r="J5" s="14">
        <v>0.80599537037037028</v>
      </c>
      <c r="K5" s="8">
        <f t="shared" si="0"/>
        <v>2.9282407407407174E-3</v>
      </c>
      <c r="L5" s="8">
        <f t="shared" si="1"/>
        <v>1.1921296296295569E-3</v>
      </c>
      <c r="M5" s="8">
        <f t="shared" si="2"/>
        <v>4.1203703703702743E-3</v>
      </c>
      <c r="N5" s="9"/>
      <c r="O5" s="9"/>
      <c r="P5" s="8" t="e">
        <f t="shared" ca="1" si="4"/>
        <v>#NAME?</v>
      </c>
      <c r="Q5" s="9" t="e">
        <f t="shared" ca="1" si="5"/>
        <v>#NAME?</v>
      </c>
      <c r="R5" s="9" t="e">
        <f t="shared" ca="1" si="6"/>
        <v>#NAME?</v>
      </c>
      <c r="S5" s="9" t="e">
        <f t="shared" ca="1" si="7"/>
        <v>#NAME?</v>
      </c>
    </row>
    <row r="6" spans="2:19" x14ac:dyDescent="0.25">
      <c r="B6" s="10">
        <v>42948</v>
      </c>
      <c r="C6" s="4" t="s">
        <v>200</v>
      </c>
      <c r="E6" s="4" t="s">
        <v>237</v>
      </c>
      <c r="F6" s="4" t="s">
        <v>27</v>
      </c>
      <c r="G6" s="11" t="s">
        <v>154</v>
      </c>
      <c r="H6" s="14">
        <v>0.801875</v>
      </c>
      <c r="I6" s="14">
        <v>0.80327546296296293</v>
      </c>
      <c r="J6" s="14">
        <v>0.80512731481481481</v>
      </c>
      <c r="K6" s="8">
        <f t="shared" si="0"/>
        <v>1.4004629629629228E-3</v>
      </c>
      <c r="L6" s="8">
        <f t="shared" si="1"/>
        <v>1.8518518518518823E-3</v>
      </c>
      <c r="M6" s="8">
        <f t="shared" si="2"/>
        <v>3.2523148148148051E-3</v>
      </c>
      <c r="N6" s="9"/>
      <c r="O6" s="9"/>
      <c r="P6" s="8" t="e">
        <f t="shared" ca="1" si="4"/>
        <v>#NAME?</v>
      </c>
      <c r="Q6" s="9" t="e">
        <f t="shared" ca="1" si="5"/>
        <v>#NAME?</v>
      </c>
      <c r="R6" s="9" t="e">
        <f t="shared" ca="1" si="6"/>
        <v>#NAME?</v>
      </c>
      <c r="S6" s="9" t="e">
        <f t="shared" ca="1" si="7"/>
        <v>#NAME?</v>
      </c>
    </row>
    <row r="7" spans="2:19" x14ac:dyDescent="0.25">
      <c r="B7" s="10">
        <v>42948</v>
      </c>
      <c r="C7" s="4" t="s">
        <v>238</v>
      </c>
      <c r="E7" s="4" t="s">
        <v>166</v>
      </c>
      <c r="F7" s="4" t="s">
        <v>27</v>
      </c>
      <c r="G7" s="11" t="s">
        <v>154</v>
      </c>
      <c r="H7" s="14">
        <v>0.80223379629629632</v>
      </c>
      <c r="I7" s="14">
        <v>0.80781249999999993</v>
      </c>
      <c r="J7" s="14">
        <v>0.81025462962962969</v>
      </c>
      <c r="K7" s="8">
        <f t="shared" si="0"/>
        <v>5.5787037037036136E-3</v>
      </c>
      <c r="L7" s="8">
        <f t="shared" si="1"/>
        <v>2.4421296296297523E-3</v>
      </c>
      <c r="M7" s="8">
        <f t="shared" si="2"/>
        <v>8.0208333333333659E-3</v>
      </c>
      <c r="N7" s="9"/>
      <c r="O7" s="9"/>
      <c r="P7" s="8" t="e">
        <f t="shared" ca="1" si="4"/>
        <v>#NAME?</v>
      </c>
      <c r="Q7" s="9" t="e">
        <f t="shared" ca="1" si="5"/>
        <v>#NAME?</v>
      </c>
      <c r="R7" s="9" t="e">
        <f t="shared" ca="1" si="6"/>
        <v>#NAME?</v>
      </c>
      <c r="S7" s="9" t="e">
        <f t="shared" ca="1" si="7"/>
        <v>#NAME?</v>
      </c>
    </row>
    <row r="8" spans="2:19" x14ac:dyDescent="0.25">
      <c r="B8" s="10">
        <v>42948</v>
      </c>
      <c r="C8" s="4" t="s">
        <v>239</v>
      </c>
      <c r="E8" s="4" t="s">
        <v>240</v>
      </c>
      <c r="F8" s="4" t="s">
        <v>27</v>
      </c>
      <c r="G8" s="11" t="s">
        <v>154</v>
      </c>
      <c r="H8" s="14">
        <v>0.80185185185185182</v>
      </c>
      <c r="I8" s="14">
        <v>0.80535879629629636</v>
      </c>
      <c r="J8" s="14">
        <v>0.8082407407407407</v>
      </c>
      <c r="K8" s="8">
        <f t="shared" si="0"/>
        <v>3.5069444444445486E-3</v>
      </c>
      <c r="L8" s="8">
        <f t="shared" si="1"/>
        <v>2.8819444444443398E-3</v>
      </c>
      <c r="M8" s="8">
        <f t="shared" si="2"/>
        <v>6.3888888888888884E-3</v>
      </c>
      <c r="N8" s="9"/>
      <c r="O8" s="9"/>
      <c r="P8" s="8" t="e">
        <f t="shared" ca="1" si="4"/>
        <v>#NAME?</v>
      </c>
      <c r="Q8" s="9" t="e">
        <f t="shared" ca="1" si="5"/>
        <v>#NAME?</v>
      </c>
      <c r="R8" s="9" t="e">
        <f t="shared" ca="1" si="6"/>
        <v>#NAME?</v>
      </c>
      <c r="S8" s="9" t="e">
        <f t="shared" ca="1" si="7"/>
        <v>#NAME?</v>
      </c>
    </row>
    <row r="9" spans="2:19" x14ac:dyDescent="0.25">
      <c r="B9" s="10">
        <v>42948</v>
      </c>
      <c r="C9" s="4" t="s">
        <v>241</v>
      </c>
      <c r="E9" s="4" t="s">
        <v>168</v>
      </c>
      <c r="F9" s="4" t="s">
        <v>27</v>
      </c>
      <c r="G9" s="11" t="s">
        <v>154</v>
      </c>
      <c r="H9" s="16">
        <v>0.80226851851851855</v>
      </c>
      <c r="I9" s="16">
        <v>0.80620370370370376</v>
      </c>
      <c r="J9" s="16">
        <v>0.8103125000000001</v>
      </c>
      <c r="K9" s="8">
        <f t="shared" si="0"/>
        <v>3.9351851851852082E-3</v>
      </c>
      <c r="L9" s="8">
        <f t="shared" si="1"/>
        <v>4.1087962962963465E-3</v>
      </c>
      <c r="M9" s="8">
        <f t="shared" si="2"/>
        <v>8.0439814814815547E-3</v>
      </c>
      <c r="N9" s="9"/>
      <c r="O9" s="9"/>
      <c r="P9" s="8" t="e">
        <f t="shared" ca="1" si="4"/>
        <v>#NAME?</v>
      </c>
      <c r="Q9" s="9" t="e">
        <f t="shared" ca="1" si="5"/>
        <v>#NAME?</v>
      </c>
      <c r="R9" s="9" t="e">
        <f t="shared" ca="1" si="6"/>
        <v>#NAME?</v>
      </c>
      <c r="S9" s="9" t="e">
        <f t="shared" ca="1" si="7"/>
        <v>#NAME?</v>
      </c>
    </row>
    <row r="10" spans="2:19" x14ac:dyDescent="0.25">
      <c r="B10" s="10">
        <v>42948</v>
      </c>
      <c r="C10" s="4" t="s">
        <v>242</v>
      </c>
      <c r="E10" s="4" t="s">
        <v>170</v>
      </c>
      <c r="F10" s="4" t="s">
        <v>27</v>
      </c>
      <c r="G10" s="11" t="s">
        <v>154</v>
      </c>
      <c r="H10" s="14">
        <v>0.80233796296296289</v>
      </c>
      <c r="I10" s="4" t="s">
        <v>189</v>
      </c>
      <c r="J10" s="4" t="s">
        <v>189</v>
      </c>
      <c r="K10" s="8" t="str">
        <f>IFERROR(I10-H10,"")</f>
        <v/>
      </c>
      <c r="L10" s="8" t="str">
        <f>IFERROR(J10-I10,"")</f>
        <v/>
      </c>
      <c r="M10" s="8" t="str">
        <f>IFERROR(J10-H10,"")</f>
        <v/>
      </c>
      <c r="N10" s="9"/>
      <c r="O10" s="9"/>
      <c r="P10" s="8" t="e">
        <f t="shared" ca="1" si="4"/>
        <v>#NAME?</v>
      </c>
      <c r="Q10" s="9" t="e">
        <f t="shared" ca="1" si="5"/>
        <v>#NAME?</v>
      </c>
      <c r="R10" s="9" t="e">
        <f t="shared" ca="1" si="6"/>
        <v>#NAME?</v>
      </c>
      <c r="S10" s="9" t="e">
        <f t="shared" ca="1" si="7"/>
        <v>#NAME?</v>
      </c>
    </row>
    <row r="11" spans="2:19" x14ac:dyDescent="0.25">
      <c r="B11" s="10">
        <v>42948</v>
      </c>
      <c r="C11" s="4" t="s">
        <v>243</v>
      </c>
      <c r="E11" s="4" t="s">
        <v>172</v>
      </c>
      <c r="F11" s="4" t="s">
        <v>27</v>
      </c>
      <c r="G11" s="11" t="s">
        <v>154</v>
      </c>
      <c r="H11" s="14">
        <v>0.80265046296296294</v>
      </c>
      <c r="I11" s="14">
        <v>0.80572916666666661</v>
      </c>
      <c r="J11" s="14">
        <v>0.80804398148148149</v>
      </c>
      <c r="K11" s="8">
        <f t="shared" ref="K11:K74" si="8">IFERROR(I11-H11,"")</f>
        <v>3.0787037037036669E-3</v>
      </c>
      <c r="L11" s="8">
        <f t="shared" ref="L11:L74" si="9">IFERROR(J11-I11,"")</f>
        <v>2.3148148148148806E-3</v>
      </c>
      <c r="M11" s="8">
        <f t="shared" ref="M11:M74" si="10">IFERROR(J11-H11,"")</f>
        <v>5.3935185185185475E-3</v>
      </c>
      <c r="N11" s="9"/>
      <c r="O11" s="9"/>
      <c r="P11" s="8" t="e">
        <f t="shared" ca="1" si="4"/>
        <v>#NAME?</v>
      </c>
      <c r="Q11" s="9" t="e">
        <f t="shared" ca="1" si="5"/>
        <v>#NAME?</v>
      </c>
      <c r="R11" s="9" t="e">
        <f t="shared" ca="1" si="6"/>
        <v>#NAME?</v>
      </c>
      <c r="S11" s="9" t="e">
        <f t="shared" ca="1" si="7"/>
        <v>#NAME?</v>
      </c>
    </row>
    <row r="12" spans="2:19" x14ac:dyDescent="0.25">
      <c r="B12" s="10">
        <v>42948</v>
      </c>
      <c r="C12" s="4" t="s">
        <v>177</v>
      </c>
      <c r="E12" s="4" t="s">
        <v>174</v>
      </c>
      <c r="F12" s="4" t="s">
        <v>27</v>
      </c>
      <c r="G12" s="11" t="s">
        <v>154</v>
      </c>
      <c r="H12" s="14">
        <v>0.80231481481481481</v>
      </c>
      <c r="I12" s="14">
        <v>0.80581018518518521</v>
      </c>
      <c r="J12" s="14">
        <v>0.80842592592592588</v>
      </c>
      <c r="K12" s="8">
        <f t="shared" si="8"/>
        <v>3.4953703703703987E-3</v>
      </c>
      <c r="L12" s="8">
        <f t="shared" si="9"/>
        <v>2.6157407407406685E-3</v>
      </c>
      <c r="M12" s="8">
        <f t="shared" si="10"/>
        <v>6.1111111111110672E-3</v>
      </c>
      <c r="N12" s="9"/>
      <c r="O12" s="9"/>
      <c r="P12" s="8" t="e">
        <f t="shared" ca="1" si="4"/>
        <v>#NAME?</v>
      </c>
      <c r="Q12" s="9" t="e">
        <f t="shared" ca="1" si="5"/>
        <v>#NAME?</v>
      </c>
      <c r="R12" s="9" t="e">
        <f t="shared" ca="1" si="6"/>
        <v>#NAME?</v>
      </c>
      <c r="S12" s="9" t="e">
        <f t="shared" ca="1" si="7"/>
        <v>#NAME?</v>
      </c>
    </row>
    <row r="13" spans="2:19" x14ac:dyDescent="0.25">
      <c r="B13" s="10">
        <v>42948</v>
      </c>
      <c r="C13" s="4" t="s">
        <v>244</v>
      </c>
      <c r="E13" s="4" t="s">
        <v>176</v>
      </c>
      <c r="F13" s="4" t="s">
        <v>27</v>
      </c>
      <c r="G13" s="11" t="s">
        <v>154</v>
      </c>
      <c r="H13" s="14">
        <v>0.8025000000000001</v>
      </c>
      <c r="I13" s="14">
        <v>0.80500000000000005</v>
      </c>
      <c r="J13" s="14">
        <v>0.80723379629629621</v>
      </c>
      <c r="K13" s="8">
        <f t="shared" si="8"/>
        <v>2.4999999999999467E-3</v>
      </c>
      <c r="L13" s="8">
        <f t="shared" si="9"/>
        <v>2.2337962962961644E-3</v>
      </c>
      <c r="M13" s="8">
        <f t="shared" si="10"/>
        <v>4.7337962962961111E-3</v>
      </c>
      <c r="N13" s="9"/>
      <c r="O13" s="9"/>
      <c r="P13" s="8" t="e">
        <f t="shared" ca="1" si="4"/>
        <v>#NAME?</v>
      </c>
      <c r="Q13" s="9" t="e">
        <f t="shared" ca="1" si="5"/>
        <v>#NAME?</v>
      </c>
      <c r="R13" s="9" t="e">
        <f t="shared" ca="1" si="6"/>
        <v>#NAME?</v>
      </c>
      <c r="S13" s="9" t="e">
        <f t="shared" ca="1" si="7"/>
        <v>#NAME?</v>
      </c>
    </row>
    <row r="14" spans="2:19" x14ac:dyDescent="0.25">
      <c r="B14" s="10">
        <v>42948</v>
      </c>
      <c r="C14" s="4" t="s">
        <v>245</v>
      </c>
      <c r="E14" s="4" t="s">
        <v>178</v>
      </c>
      <c r="F14" s="4" t="s">
        <v>27</v>
      </c>
      <c r="G14" s="11" t="s">
        <v>154</v>
      </c>
      <c r="H14" s="14">
        <v>0.80436342592592591</v>
      </c>
      <c r="I14" s="14">
        <v>0.80667824074074079</v>
      </c>
      <c r="J14" s="14">
        <v>0.80939814814814814</v>
      </c>
      <c r="K14" s="8">
        <f t="shared" si="8"/>
        <v>2.3148148148148806E-3</v>
      </c>
      <c r="L14" s="8">
        <f t="shared" si="9"/>
        <v>2.7199074074073515E-3</v>
      </c>
      <c r="M14" s="8">
        <f t="shared" si="10"/>
        <v>5.0347222222222321E-3</v>
      </c>
      <c r="N14" s="9"/>
      <c r="O14" s="9"/>
      <c r="P14" s="8" t="e">
        <f t="shared" ca="1" si="4"/>
        <v>#NAME?</v>
      </c>
      <c r="Q14" s="9" t="e">
        <f t="shared" ca="1" si="5"/>
        <v>#NAME?</v>
      </c>
      <c r="R14" s="9" t="e">
        <f t="shared" ca="1" si="6"/>
        <v>#NAME?</v>
      </c>
      <c r="S14" s="9" t="e">
        <f t="shared" ca="1" si="7"/>
        <v>#NAME?</v>
      </c>
    </row>
    <row r="15" spans="2:19" x14ac:dyDescent="0.25">
      <c r="B15" s="10">
        <v>42948</v>
      </c>
      <c r="C15" s="4" t="s">
        <v>246</v>
      </c>
      <c r="E15" s="4" t="s">
        <v>180</v>
      </c>
      <c r="F15" s="4" t="s">
        <v>27</v>
      </c>
      <c r="G15" s="11" t="s">
        <v>154</v>
      </c>
      <c r="H15" s="4" t="s">
        <v>247</v>
      </c>
      <c r="I15" s="4" t="s">
        <v>247</v>
      </c>
      <c r="K15" s="8" t="str">
        <f t="shared" si="8"/>
        <v/>
      </c>
      <c r="L15" s="8" t="str">
        <f t="shared" si="9"/>
        <v/>
      </c>
      <c r="M15" s="8" t="str">
        <f t="shared" si="10"/>
        <v/>
      </c>
      <c r="N15" s="9"/>
      <c r="O15" s="9"/>
      <c r="P15" s="8" t="e">
        <f t="shared" ca="1" si="4"/>
        <v>#NAME?</v>
      </c>
      <c r="Q15" s="9" t="e">
        <f t="shared" ca="1" si="5"/>
        <v>#NAME?</v>
      </c>
      <c r="R15" s="9" t="e">
        <f t="shared" ca="1" si="6"/>
        <v>#NAME?</v>
      </c>
      <c r="S15" s="9" t="e">
        <f t="shared" ca="1" si="7"/>
        <v>#NAME?</v>
      </c>
    </row>
    <row r="16" spans="2:19" x14ac:dyDescent="0.25">
      <c r="B16" s="10">
        <v>42948</v>
      </c>
      <c r="C16" s="4" t="s">
        <v>248</v>
      </c>
      <c r="E16" s="4" t="s">
        <v>182</v>
      </c>
      <c r="F16" s="4" t="s">
        <v>27</v>
      </c>
      <c r="G16" s="11" t="s">
        <v>154</v>
      </c>
      <c r="H16" s="14">
        <v>0.80282407407407408</v>
      </c>
      <c r="I16" s="14">
        <v>0.8046875</v>
      </c>
      <c r="J16" s="14">
        <v>0.80694444444444446</v>
      </c>
      <c r="K16" s="8">
        <f t="shared" si="8"/>
        <v>1.8634259259259212E-3</v>
      </c>
      <c r="L16" s="8">
        <f t="shared" si="9"/>
        <v>2.2569444444444642E-3</v>
      </c>
      <c r="M16" s="8">
        <f t="shared" si="10"/>
        <v>4.1203703703703853E-3</v>
      </c>
      <c r="N16" s="9"/>
      <c r="O16" s="9"/>
      <c r="P16" s="8" t="e">
        <f t="shared" ca="1" si="4"/>
        <v>#NAME?</v>
      </c>
      <c r="Q16" s="9" t="e">
        <f t="shared" ca="1" si="5"/>
        <v>#NAME?</v>
      </c>
      <c r="R16" s="9" t="e">
        <f t="shared" ca="1" si="6"/>
        <v>#NAME?</v>
      </c>
      <c r="S16" s="9" t="e">
        <f t="shared" ca="1" si="7"/>
        <v>#NAME?</v>
      </c>
    </row>
    <row r="17" spans="2:19" x14ac:dyDescent="0.25">
      <c r="B17" s="10">
        <v>42948</v>
      </c>
      <c r="C17" s="4" t="s">
        <v>249</v>
      </c>
      <c r="E17" s="4" t="s">
        <v>184</v>
      </c>
      <c r="F17" s="4" t="s">
        <v>27</v>
      </c>
      <c r="G17" s="11" t="s">
        <v>154</v>
      </c>
      <c r="H17" s="14">
        <v>0.80315972222222232</v>
      </c>
      <c r="I17" s="14">
        <v>0.80586805555555552</v>
      </c>
      <c r="J17" s="14">
        <v>0.80969907407407404</v>
      </c>
      <c r="K17" s="8">
        <f t="shared" si="8"/>
        <v>2.7083333333332016E-3</v>
      </c>
      <c r="L17" s="8">
        <f t="shared" si="9"/>
        <v>3.8310185185185253E-3</v>
      </c>
      <c r="M17" s="8">
        <f t="shared" si="10"/>
        <v>6.5393518518517268E-3</v>
      </c>
      <c r="N17" s="9"/>
      <c r="O17" s="9"/>
      <c r="P17" s="8" t="e">
        <f t="shared" ca="1" si="4"/>
        <v>#NAME?</v>
      </c>
      <c r="Q17" s="9" t="e">
        <f t="shared" ca="1" si="5"/>
        <v>#NAME?</v>
      </c>
      <c r="R17" s="9" t="e">
        <f t="shared" ca="1" si="6"/>
        <v>#NAME?</v>
      </c>
      <c r="S17" s="9" t="e">
        <f t="shared" ca="1" si="7"/>
        <v>#NAME?</v>
      </c>
    </row>
    <row r="18" spans="2:19" x14ac:dyDescent="0.25">
      <c r="B18" s="10">
        <v>42948</v>
      </c>
      <c r="C18" s="4" t="s">
        <v>250</v>
      </c>
      <c r="E18" s="4" t="s">
        <v>186</v>
      </c>
      <c r="F18" s="4" t="s">
        <v>27</v>
      </c>
      <c r="G18" s="11" t="s">
        <v>154</v>
      </c>
      <c r="H18" s="14">
        <v>0.80543981481481486</v>
      </c>
      <c r="I18" s="14">
        <v>0.80815972222222221</v>
      </c>
      <c r="J18" s="14">
        <v>0.81071759259259257</v>
      </c>
      <c r="K18" s="8">
        <f t="shared" si="8"/>
        <v>2.7199074074073515E-3</v>
      </c>
      <c r="L18" s="8">
        <f t="shared" si="9"/>
        <v>2.5578703703703631E-3</v>
      </c>
      <c r="M18" s="8">
        <f t="shared" si="10"/>
        <v>5.2777777777777146E-3</v>
      </c>
      <c r="N18" s="9"/>
      <c r="O18" s="9"/>
      <c r="P18" s="8" t="e">
        <f t="shared" ca="1" si="4"/>
        <v>#NAME?</v>
      </c>
      <c r="Q18" s="9" t="e">
        <f t="shared" ca="1" si="5"/>
        <v>#NAME?</v>
      </c>
      <c r="R18" s="9" t="e">
        <f t="shared" ca="1" si="6"/>
        <v>#NAME?</v>
      </c>
      <c r="S18" s="9" t="e">
        <f t="shared" ca="1" si="7"/>
        <v>#NAME?</v>
      </c>
    </row>
    <row r="19" spans="2:19" x14ac:dyDescent="0.25">
      <c r="B19" s="10">
        <v>42948</v>
      </c>
      <c r="C19" s="4" t="s">
        <v>29</v>
      </c>
      <c r="D19" s="11"/>
      <c r="E19" s="11" t="s">
        <v>31</v>
      </c>
      <c r="F19" s="4" t="s">
        <v>27</v>
      </c>
      <c r="G19" s="11" t="s">
        <v>30</v>
      </c>
      <c r="H19" s="12">
        <v>0.80491898148148155</v>
      </c>
      <c r="I19" s="12">
        <v>0.80912037037037043</v>
      </c>
      <c r="J19" s="12">
        <v>0.8122800925925926</v>
      </c>
      <c r="K19" s="8">
        <f t="shared" si="8"/>
        <v>4.2013888888888795E-3</v>
      </c>
      <c r="L19" s="8">
        <f t="shared" si="9"/>
        <v>3.159722222222161E-3</v>
      </c>
      <c r="M19" s="8">
        <f t="shared" si="10"/>
        <v>7.3611111111110406E-3</v>
      </c>
      <c r="N19" s="9"/>
      <c r="O19" s="9"/>
      <c r="P19" s="8" t="e">
        <f t="shared" ca="1" si="4"/>
        <v>#NAME?</v>
      </c>
      <c r="Q19" s="9" t="e">
        <f t="shared" ca="1" si="5"/>
        <v>#NAME?</v>
      </c>
      <c r="R19" s="9" t="e">
        <f t="shared" ca="1" si="6"/>
        <v>#NAME?</v>
      </c>
      <c r="S19" s="9" t="e">
        <f t="shared" ca="1" si="7"/>
        <v>#NAME?</v>
      </c>
    </row>
    <row r="20" spans="2:19" x14ac:dyDescent="0.25">
      <c r="B20" s="10">
        <v>42948</v>
      </c>
      <c r="C20" s="4" t="s">
        <v>32</v>
      </c>
      <c r="D20" s="11">
        <v>7</v>
      </c>
      <c r="E20" s="11" t="s">
        <v>33</v>
      </c>
      <c r="F20" s="4" t="s">
        <v>27</v>
      </c>
      <c r="G20" s="11" t="s">
        <v>30</v>
      </c>
      <c r="H20" s="12">
        <v>0.80572916666666661</v>
      </c>
      <c r="I20" s="12">
        <v>0.81005787037037036</v>
      </c>
      <c r="J20" s="12">
        <v>0.81395833333333334</v>
      </c>
      <c r="K20" s="8">
        <f t="shared" si="8"/>
        <v>4.3287037037037512E-3</v>
      </c>
      <c r="L20" s="8">
        <f t="shared" si="9"/>
        <v>3.9004629629629806E-3</v>
      </c>
      <c r="M20" s="8">
        <f t="shared" si="10"/>
        <v>8.2291666666667318E-3</v>
      </c>
      <c r="N20" s="9"/>
      <c r="O20" s="9"/>
      <c r="P20" s="8" t="e">
        <f t="shared" ca="1" si="4"/>
        <v>#NAME?</v>
      </c>
      <c r="Q20" s="9" t="e">
        <f t="shared" ca="1" si="5"/>
        <v>#NAME?</v>
      </c>
      <c r="R20" s="9" t="e">
        <f t="shared" ca="1" si="6"/>
        <v>#NAME?</v>
      </c>
      <c r="S20" s="9" t="e">
        <f t="shared" ca="1" si="7"/>
        <v>#NAME?</v>
      </c>
    </row>
    <row r="21" spans="2:19" x14ac:dyDescent="0.25">
      <c r="B21" s="10">
        <v>42948</v>
      </c>
      <c r="C21" s="4" t="s">
        <v>34</v>
      </c>
      <c r="D21" s="11">
        <v>10</v>
      </c>
      <c r="E21" s="11" t="s">
        <v>35</v>
      </c>
      <c r="F21" s="4" t="s">
        <v>27</v>
      </c>
      <c r="G21" s="11" t="s">
        <v>30</v>
      </c>
      <c r="H21" s="12">
        <v>0.80619212962962961</v>
      </c>
      <c r="I21" s="12">
        <v>0.80959490740740747</v>
      </c>
      <c r="J21" s="12">
        <v>0.81254629629629627</v>
      </c>
      <c r="K21" s="8">
        <f t="shared" si="8"/>
        <v>3.4027777777778656E-3</v>
      </c>
      <c r="L21" s="8">
        <f t="shared" si="9"/>
        <v>2.9513888888887951E-3</v>
      </c>
      <c r="M21" s="8">
        <f t="shared" si="10"/>
        <v>6.3541666666666607E-3</v>
      </c>
      <c r="N21" s="9"/>
      <c r="O21" s="9"/>
      <c r="P21" s="8" t="e">
        <f t="shared" ca="1" si="4"/>
        <v>#NAME?</v>
      </c>
      <c r="Q21" s="9" t="e">
        <f t="shared" ca="1" si="5"/>
        <v>#NAME?</v>
      </c>
      <c r="R21" s="9" t="e">
        <f t="shared" ca="1" si="6"/>
        <v>#NAME?</v>
      </c>
      <c r="S21" s="9" t="e">
        <f t="shared" ca="1" si="7"/>
        <v>#NAME?</v>
      </c>
    </row>
    <row r="22" spans="2:19" x14ac:dyDescent="0.25">
      <c r="B22" s="10">
        <v>42948</v>
      </c>
      <c r="C22" s="4" t="s">
        <v>36</v>
      </c>
      <c r="D22" s="11">
        <v>8</v>
      </c>
      <c r="E22" s="11" t="s">
        <v>37</v>
      </c>
      <c r="F22" s="4" t="s">
        <v>27</v>
      </c>
      <c r="G22" s="11" t="s">
        <v>30</v>
      </c>
      <c r="H22" s="12">
        <v>0.80642361111111116</v>
      </c>
      <c r="I22" s="12">
        <v>0.80920138888888893</v>
      </c>
      <c r="J22" s="12">
        <v>0.81266203703703699</v>
      </c>
      <c r="K22" s="8">
        <f t="shared" si="8"/>
        <v>2.7777777777777679E-3</v>
      </c>
      <c r="L22" s="8">
        <f t="shared" si="9"/>
        <v>3.46064814814806E-3</v>
      </c>
      <c r="M22" s="8">
        <f t="shared" si="10"/>
        <v>6.2384259259258279E-3</v>
      </c>
      <c r="N22" s="9"/>
      <c r="O22" s="9"/>
      <c r="P22" s="8" t="e">
        <f t="shared" ca="1" si="4"/>
        <v>#NAME?</v>
      </c>
      <c r="Q22" s="9" t="e">
        <f t="shared" ca="1" si="5"/>
        <v>#NAME?</v>
      </c>
      <c r="R22" s="9" t="e">
        <f t="shared" ca="1" si="6"/>
        <v>#NAME?</v>
      </c>
      <c r="S22" s="9" t="e">
        <f t="shared" ca="1" si="7"/>
        <v>#NAME?</v>
      </c>
    </row>
    <row r="23" spans="2:19" x14ac:dyDescent="0.25">
      <c r="B23" s="10">
        <v>42948</v>
      </c>
      <c r="C23" s="4" t="s">
        <v>38</v>
      </c>
      <c r="D23" s="11">
        <v>9</v>
      </c>
      <c r="E23" s="11" t="s">
        <v>39</v>
      </c>
      <c r="F23" s="4" t="s">
        <v>27</v>
      </c>
      <c r="G23" s="11" t="s">
        <v>30</v>
      </c>
      <c r="H23" s="12">
        <v>0.80601851851851858</v>
      </c>
      <c r="I23" s="12">
        <v>0.81005787037037036</v>
      </c>
      <c r="J23" s="12">
        <v>0.8137847222222222</v>
      </c>
      <c r="K23" s="8">
        <f t="shared" si="8"/>
        <v>4.0393518518517801E-3</v>
      </c>
      <c r="L23" s="8">
        <f t="shared" si="9"/>
        <v>3.7268518518518423E-3</v>
      </c>
      <c r="M23" s="8">
        <f t="shared" si="10"/>
        <v>7.7662037037036225E-3</v>
      </c>
      <c r="N23" s="9"/>
      <c r="O23" s="9"/>
      <c r="P23" s="8" t="e">
        <f t="shared" ca="1" si="4"/>
        <v>#NAME?</v>
      </c>
      <c r="Q23" s="9" t="e">
        <f t="shared" ca="1" si="5"/>
        <v>#NAME?</v>
      </c>
      <c r="R23" s="9" t="e">
        <f t="shared" ca="1" si="6"/>
        <v>#NAME?</v>
      </c>
      <c r="S23" s="9" t="e">
        <f t="shared" ca="1" si="7"/>
        <v>#NAME?</v>
      </c>
    </row>
    <row r="24" spans="2:19" x14ac:dyDescent="0.25">
      <c r="B24" s="10">
        <v>42948</v>
      </c>
      <c r="C24" s="4" t="s">
        <v>40</v>
      </c>
      <c r="D24" s="11"/>
      <c r="E24" s="11" t="s">
        <v>41</v>
      </c>
      <c r="F24" s="4" t="s">
        <v>27</v>
      </c>
      <c r="G24" s="11" t="s">
        <v>30</v>
      </c>
      <c r="H24" s="12">
        <v>0.8064930555555555</v>
      </c>
      <c r="I24" s="12">
        <v>0.80979166666666658</v>
      </c>
      <c r="J24" s="12">
        <v>0.81319444444444444</v>
      </c>
      <c r="K24" s="8">
        <f t="shared" si="8"/>
        <v>3.2986111111110716E-3</v>
      </c>
      <c r="L24" s="8">
        <f t="shared" si="9"/>
        <v>3.4027777777778656E-3</v>
      </c>
      <c r="M24" s="8">
        <f t="shared" si="10"/>
        <v>6.7013888888889372E-3</v>
      </c>
      <c r="N24" s="9"/>
      <c r="O24" s="9"/>
      <c r="P24" s="8" t="e">
        <f t="shared" ca="1" si="4"/>
        <v>#NAME?</v>
      </c>
      <c r="Q24" s="9" t="e">
        <f t="shared" ca="1" si="5"/>
        <v>#NAME?</v>
      </c>
      <c r="R24" s="9" t="e">
        <f t="shared" ca="1" si="6"/>
        <v>#NAME?</v>
      </c>
      <c r="S24" s="9" t="e">
        <f t="shared" ca="1" si="7"/>
        <v>#NAME?</v>
      </c>
    </row>
    <row r="25" spans="2:19" x14ac:dyDescent="0.25">
      <c r="B25" s="10">
        <v>42948</v>
      </c>
      <c r="C25" s="4" t="s">
        <v>42</v>
      </c>
      <c r="D25" s="11">
        <v>12</v>
      </c>
      <c r="E25" s="11" t="s">
        <v>43</v>
      </c>
      <c r="F25" s="4" t="s">
        <v>27</v>
      </c>
      <c r="G25" s="11" t="s">
        <v>30</v>
      </c>
      <c r="H25" s="12">
        <v>0.8071180555555556</v>
      </c>
      <c r="I25" s="12">
        <v>0.81001157407407398</v>
      </c>
      <c r="J25" s="12">
        <v>0.81282407407407409</v>
      </c>
      <c r="K25" s="8">
        <f t="shared" si="8"/>
        <v>2.8935185185183787E-3</v>
      </c>
      <c r="L25" s="8">
        <f t="shared" si="9"/>
        <v>2.8125000000001066E-3</v>
      </c>
      <c r="M25" s="8">
        <f t="shared" si="10"/>
        <v>5.7060185185184853E-3</v>
      </c>
      <c r="N25" s="9"/>
      <c r="O25" s="9"/>
      <c r="P25" s="8" t="e">
        <f t="shared" ca="1" si="4"/>
        <v>#NAME?</v>
      </c>
      <c r="Q25" s="9" t="e">
        <f t="shared" ca="1" si="5"/>
        <v>#NAME?</v>
      </c>
      <c r="R25" s="9" t="e">
        <f t="shared" ca="1" si="6"/>
        <v>#NAME?</v>
      </c>
      <c r="S25" s="9" t="e">
        <f t="shared" ca="1" si="7"/>
        <v>#NAME?</v>
      </c>
    </row>
    <row r="26" spans="2:19" x14ac:dyDescent="0.25">
      <c r="B26" s="10">
        <v>42948</v>
      </c>
      <c r="C26" s="4" t="s">
        <v>44</v>
      </c>
      <c r="D26" s="11"/>
      <c r="E26" s="11" t="s">
        <v>45</v>
      </c>
      <c r="F26" s="4" t="s">
        <v>27</v>
      </c>
      <c r="G26" s="11" t="s">
        <v>30</v>
      </c>
      <c r="H26" s="12">
        <v>0.8068749999999999</v>
      </c>
      <c r="I26" s="12">
        <v>0.81071759259259257</v>
      </c>
      <c r="J26" s="12">
        <v>0.814386574074074</v>
      </c>
      <c r="K26" s="8">
        <f t="shared" si="8"/>
        <v>3.8425925925926752E-3</v>
      </c>
      <c r="L26" s="8">
        <f t="shared" si="9"/>
        <v>3.6689814814814259E-3</v>
      </c>
      <c r="M26" s="8">
        <f t="shared" si="10"/>
        <v>7.511574074074101E-3</v>
      </c>
      <c r="N26" s="9"/>
      <c r="O26" s="9"/>
      <c r="P26" s="8" t="e">
        <f t="shared" ca="1" si="4"/>
        <v>#NAME?</v>
      </c>
      <c r="Q26" s="9" t="e">
        <f t="shared" ca="1" si="5"/>
        <v>#NAME?</v>
      </c>
      <c r="R26" s="9" t="e">
        <f t="shared" ca="1" si="6"/>
        <v>#NAME?</v>
      </c>
      <c r="S26" s="9" t="e">
        <f t="shared" ca="1" si="7"/>
        <v>#NAME?</v>
      </c>
    </row>
    <row r="27" spans="2:19" x14ac:dyDescent="0.25">
      <c r="B27" s="10">
        <v>42948</v>
      </c>
      <c r="C27" s="4" t="s">
        <v>46</v>
      </c>
      <c r="D27" s="11"/>
      <c r="E27" s="11" t="s">
        <v>47</v>
      </c>
      <c r="F27" s="4" t="s">
        <v>27</v>
      </c>
      <c r="G27" s="11" t="s">
        <v>30</v>
      </c>
      <c r="H27" s="12">
        <v>0.80674768518518514</v>
      </c>
      <c r="I27" s="12">
        <v>0.81115740740740738</v>
      </c>
      <c r="J27" s="12">
        <v>0.81467592592592597</v>
      </c>
      <c r="K27" s="8">
        <f t="shared" si="8"/>
        <v>4.4097222222222454E-3</v>
      </c>
      <c r="L27" s="8">
        <f t="shared" si="9"/>
        <v>3.5185185185185874E-3</v>
      </c>
      <c r="M27" s="8">
        <f t="shared" si="10"/>
        <v>7.9282407407408328E-3</v>
      </c>
      <c r="N27" s="9"/>
      <c r="O27" s="9"/>
      <c r="P27" s="8" t="e">
        <f t="shared" ca="1" si="4"/>
        <v>#NAME?</v>
      </c>
      <c r="Q27" s="9" t="e">
        <f t="shared" ca="1" si="5"/>
        <v>#NAME?</v>
      </c>
      <c r="R27" s="9" t="e">
        <f t="shared" ca="1" si="6"/>
        <v>#NAME?</v>
      </c>
      <c r="S27" s="9" t="e">
        <f t="shared" ca="1" si="7"/>
        <v>#NAME?</v>
      </c>
    </row>
    <row r="28" spans="2:19" x14ac:dyDescent="0.25">
      <c r="B28" s="10">
        <v>42948</v>
      </c>
      <c r="C28" s="4" t="s">
        <v>48</v>
      </c>
      <c r="D28" s="11"/>
      <c r="E28" s="11" t="s">
        <v>49</v>
      </c>
      <c r="F28" s="4" t="s">
        <v>27</v>
      </c>
      <c r="G28" s="11" t="s">
        <v>30</v>
      </c>
      <c r="H28" s="12">
        <v>0.80671296296296291</v>
      </c>
      <c r="I28" s="12">
        <v>0.80961805555555555</v>
      </c>
      <c r="J28" s="12">
        <v>0.81229166666666675</v>
      </c>
      <c r="K28" s="8">
        <f t="shared" si="8"/>
        <v>2.9050925925926396E-3</v>
      </c>
      <c r="L28" s="8">
        <f t="shared" si="9"/>
        <v>2.673611111111196E-3</v>
      </c>
      <c r="M28" s="8">
        <f t="shared" si="10"/>
        <v>5.5787037037038356E-3</v>
      </c>
      <c r="N28" s="9"/>
      <c r="O28" s="9"/>
      <c r="P28" s="8" t="e">
        <f t="shared" ca="1" si="4"/>
        <v>#NAME?</v>
      </c>
      <c r="Q28" s="9" t="e">
        <f t="shared" ca="1" si="5"/>
        <v>#NAME?</v>
      </c>
      <c r="R28" s="9" t="e">
        <f t="shared" ca="1" si="6"/>
        <v>#NAME?</v>
      </c>
      <c r="S28" s="9" t="e">
        <f t="shared" ca="1" si="7"/>
        <v>#NAME?</v>
      </c>
    </row>
    <row r="29" spans="2:19" x14ac:dyDescent="0.25">
      <c r="B29" s="10">
        <v>42948</v>
      </c>
      <c r="C29" s="4" t="s">
        <v>50</v>
      </c>
      <c r="D29" s="11"/>
      <c r="E29" s="11" t="s">
        <v>51</v>
      </c>
      <c r="F29" s="4" t="s">
        <v>27</v>
      </c>
      <c r="G29" s="11" t="s">
        <v>30</v>
      </c>
      <c r="H29" s="12">
        <v>0.80740740740740735</v>
      </c>
      <c r="I29" s="12">
        <v>0.81140046296296298</v>
      </c>
      <c r="J29" s="12">
        <v>0.81451388888888887</v>
      </c>
      <c r="K29" s="8">
        <f t="shared" si="8"/>
        <v>3.9930555555556246E-3</v>
      </c>
      <c r="L29" s="8">
        <f t="shared" si="9"/>
        <v>3.1134259259258945E-3</v>
      </c>
      <c r="M29" s="8">
        <f t="shared" si="10"/>
        <v>7.1064814814815191E-3</v>
      </c>
      <c r="N29" s="9"/>
      <c r="O29" s="9"/>
      <c r="P29" s="8" t="e">
        <f t="shared" ca="1" si="4"/>
        <v>#NAME?</v>
      </c>
      <c r="Q29" s="9" t="e">
        <f t="shared" ca="1" si="5"/>
        <v>#NAME?</v>
      </c>
      <c r="R29" s="9" t="e">
        <f t="shared" ca="1" si="6"/>
        <v>#NAME?</v>
      </c>
      <c r="S29" s="9" t="e">
        <f t="shared" ca="1" si="7"/>
        <v>#NAME?</v>
      </c>
    </row>
    <row r="30" spans="2:19" x14ac:dyDescent="0.25">
      <c r="B30" s="10">
        <v>42948</v>
      </c>
      <c r="C30" s="4" t="s">
        <v>52</v>
      </c>
      <c r="D30" s="11"/>
      <c r="E30" s="11" t="s">
        <v>53</v>
      </c>
      <c r="F30" s="4" t="s">
        <v>27</v>
      </c>
      <c r="G30" s="11" t="s">
        <v>30</v>
      </c>
      <c r="H30" s="12">
        <v>0.80684027777777778</v>
      </c>
      <c r="I30" s="12">
        <v>0.80920138888888893</v>
      </c>
      <c r="J30" s="12">
        <v>0.81454861111111121</v>
      </c>
      <c r="K30" s="8">
        <f t="shared" si="8"/>
        <v>2.3611111111111471E-3</v>
      </c>
      <c r="L30" s="8">
        <f t="shared" si="9"/>
        <v>5.3472222222222809E-3</v>
      </c>
      <c r="M30" s="8">
        <f t="shared" si="10"/>
        <v>7.7083333333334281E-3</v>
      </c>
      <c r="N30" s="9"/>
      <c r="O30" s="9"/>
      <c r="P30" s="8" t="e">
        <f t="shared" ca="1" si="4"/>
        <v>#NAME?</v>
      </c>
      <c r="Q30" s="9" t="e">
        <f t="shared" ca="1" si="5"/>
        <v>#NAME?</v>
      </c>
      <c r="R30" s="9" t="e">
        <f t="shared" ca="1" si="6"/>
        <v>#NAME?</v>
      </c>
      <c r="S30" s="9" t="e">
        <f t="shared" ca="1" si="7"/>
        <v>#NAME?</v>
      </c>
    </row>
    <row r="31" spans="2:19" x14ac:dyDescent="0.25">
      <c r="B31" s="10">
        <v>42948</v>
      </c>
      <c r="C31" s="4" t="s">
        <v>54</v>
      </c>
      <c r="D31" s="11"/>
      <c r="E31" s="11" t="s">
        <v>55</v>
      </c>
      <c r="F31" s="4" t="s">
        <v>27</v>
      </c>
      <c r="G31" s="11" t="s">
        <v>30</v>
      </c>
      <c r="H31" s="12">
        <v>0.80708333333333337</v>
      </c>
      <c r="I31" s="12">
        <v>0.81005787037037036</v>
      </c>
      <c r="J31" s="12">
        <v>0.81305555555555553</v>
      </c>
      <c r="K31" s="8">
        <f t="shared" si="8"/>
        <v>2.9745370370369839E-3</v>
      </c>
      <c r="L31" s="8">
        <f t="shared" si="9"/>
        <v>2.9976851851851727E-3</v>
      </c>
      <c r="M31" s="8">
        <f t="shared" si="10"/>
        <v>5.9722222222221566E-3</v>
      </c>
      <c r="N31" s="9"/>
      <c r="O31" s="9"/>
      <c r="P31" s="8" t="e">
        <f t="shared" ca="1" si="4"/>
        <v>#NAME?</v>
      </c>
      <c r="Q31" s="9" t="e">
        <f t="shared" ca="1" si="5"/>
        <v>#NAME?</v>
      </c>
      <c r="R31" s="9" t="e">
        <f t="shared" ca="1" si="6"/>
        <v>#NAME?</v>
      </c>
      <c r="S31" s="9" t="e">
        <f t="shared" ca="1" si="7"/>
        <v>#NAME?</v>
      </c>
    </row>
    <row r="32" spans="2:19" x14ac:dyDescent="0.25">
      <c r="B32" s="10">
        <v>42948</v>
      </c>
      <c r="C32" s="4" t="s">
        <v>56</v>
      </c>
      <c r="D32" s="11"/>
      <c r="E32" s="11" t="s">
        <v>57</v>
      </c>
      <c r="F32" s="4" t="s">
        <v>27</v>
      </c>
      <c r="G32" s="11" t="s">
        <v>30</v>
      </c>
      <c r="H32" s="12">
        <v>0.80715277777777772</v>
      </c>
      <c r="I32" s="12">
        <v>0.80936342592592592</v>
      </c>
      <c r="J32" s="12">
        <v>0.81247685185185192</v>
      </c>
      <c r="K32" s="8">
        <f t="shared" si="8"/>
        <v>2.2106481481481977E-3</v>
      </c>
      <c r="L32" s="8">
        <f t="shared" si="9"/>
        <v>3.1134259259260055E-3</v>
      </c>
      <c r="M32" s="8">
        <f t="shared" si="10"/>
        <v>5.3240740740742032E-3</v>
      </c>
      <c r="N32" s="9"/>
      <c r="O32" s="9"/>
      <c r="P32" s="8" t="e">
        <f t="shared" ca="1" si="4"/>
        <v>#NAME?</v>
      </c>
      <c r="Q32" s="9" t="e">
        <f t="shared" ca="1" si="5"/>
        <v>#NAME?</v>
      </c>
      <c r="R32" s="9" t="e">
        <f t="shared" ca="1" si="6"/>
        <v>#NAME?</v>
      </c>
      <c r="S32" s="9" t="e">
        <f t="shared" ca="1" si="7"/>
        <v>#NAME?</v>
      </c>
    </row>
    <row r="33" spans="2:19" x14ac:dyDescent="0.25">
      <c r="B33" s="10">
        <v>42948</v>
      </c>
      <c r="C33" s="4" t="s">
        <v>58</v>
      </c>
      <c r="D33" s="11"/>
      <c r="E33" s="11" t="s">
        <v>59</v>
      </c>
      <c r="F33" s="4" t="s">
        <v>27</v>
      </c>
      <c r="G33" s="11" t="s">
        <v>30</v>
      </c>
      <c r="H33" s="12">
        <v>0.80862268518518521</v>
      </c>
      <c r="I33" s="12">
        <v>0.81351851851851853</v>
      </c>
      <c r="J33" s="12">
        <v>0.81740740740740747</v>
      </c>
      <c r="K33" s="8">
        <f t="shared" si="8"/>
        <v>4.8958333333333215E-3</v>
      </c>
      <c r="L33" s="8">
        <f t="shared" si="9"/>
        <v>3.8888888888889417E-3</v>
      </c>
      <c r="M33" s="8">
        <f t="shared" si="10"/>
        <v>8.7847222222222632E-3</v>
      </c>
      <c r="N33" s="9"/>
      <c r="O33" s="9"/>
      <c r="P33" s="8" t="e">
        <f t="shared" ca="1" si="4"/>
        <v>#NAME?</v>
      </c>
      <c r="Q33" s="9" t="e">
        <f t="shared" ca="1" si="5"/>
        <v>#NAME?</v>
      </c>
      <c r="R33" s="9" t="e">
        <f t="shared" ca="1" si="6"/>
        <v>#NAME?</v>
      </c>
      <c r="S33" s="9" t="e">
        <f t="shared" ca="1" si="7"/>
        <v>#NAME?</v>
      </c>
    </row>
    <row r="34" spans="2:19" x14ac:dyDescent="0.25">
      <c r="B34" s="10">
        <v>42948</v>
      </c>
      <c r="C34" s="4" t="s">
        <v>60</v>
      </c>
      <c r="D34" s="11"/>
      <c r="E34" s="11" t="s">
        <v>61</v>
      </c>
      <c r="F34" s="4" t="s">
        <v>27</v>
      </c>
      <c r="G34" s="11" t="s">
        <v>30</v>
      </c>
      <c r="H34" s="12">
        <v>0.80640046296296297</v>
      </c>
      <c r="I34" s="12">
        <v>0.81303240740740745</v>
      </c>
      <c r="J34" s="12">
        <v>0.81765046296296295</v>
      </c>
      <c r="K34" s="8">
        <f t="shared" si="8"/>
        <v>6.6319444444444819E-3</v>
      </c>
      <c r="L34" s="8">
        <f t="shared" si="9"/>
        <v>4.6180555555555003E-3</v>
      </c>
      <c r="M34" s="8">
        <f t="shared" si="10"/>
        <v>1.1249999999999982E-2</v>
      </c>
      <c r="N34" s="9"/>
      <c r="O34" s="9"/>
      <c r="P34" s="8" t="e">
        <f t="shared" ca="1" si="4"/>
        <v>#NAME?</v>
      </c>
      <c r="Q34" s="9" t="e">
        <f t="shared" ca="1" si="5"/>
        <v>#NAME?</v>
      </c>
      <c r="R34" s="9" t="e">
        <f t="shared" ca="1" si="6"/>
        <v>#NAME?</v>
      </c>
      <c r="S34" s="9" t="e">
        <f t="shared" ca="1" si="7"/>
        <v>#NAME?</v>
      </c>
    </row>
    <row r="35" spans="2:19" x14ac:dyDescent="0.25">
      <c r="B35" s="10">
        <v>42948</v>
      </c>
      <c r="C35" s="4" t="s">
        <v>62</v>
      </c>
      <c r="D35" s="11"/>
      <c r="E35" s="11" t="s">
        <v>63</v>
      </c>
      <c r="F35" s="4" t="s">
        <v>27</v>
      </c>
      <c r="G35" s="11" t="s">
        <v>30</v>
      </c>
      <c r="H35" s="12">
        <v>0.81041666666666667</v>
      </c>
      <c r="I35" s="12">
        <v>0.81427083333333339</v>
      </c>
      <c r="J35" s="12">
        <v>0.81751157407407404</v>
      </c>
      <c r="K35" s="8">
        <f t="shared" si="8"/>
        <v>3.854166666666714E-3</v>
      </c>
      <c r="L35" s="8">
        <f t="shared" si="9"/>
        <v>3.2407407407406552E-3</v>
      </c>
      <c r="M35" s="8">
        <f t="shared" si="10"/>
        <v>7.0949074074073692E-3</v>
      </c>
      <c r="N35" s="9"/>
      <c r="O35" s="9"/>
      <c r="P35" s="8" t="e">
        <f t="shared" ca="1" si="4"/>
        <v>#NAME?</v>
      </c>
      <c r="Q35" s="9" t="e">
        <f t="shared" ca="1" si="5"/>
        <v>#NAME?</v>
      </c>
      <c r="R35" s="9" t="e">
        <f t="shared" ca="1" si="6"/>
        <v>#NAME?</v>
      </c>
      <c r="S35" s="9" t="e">
        <f t="shared" ca="1" si="7"/>
        <v>#NAME?</v>
      </c>
    </row>
    <row r="36" spans="2:19" x14ac:dyDescent="0.25">
      <c r="B36" s="10">
        <v>42948</v>
      </c>
      <c r="C36" s="4" t="s">
        <v>64</v>
      </c>
      <c r="D36" s="11"/>
      <c r="E36" s="11" t="s">
        <v>65</v>
      </c>
      <c r="F36" s="4" t="s">
        <v>27</v>
      </c>
      <c r="G36" s="11" t="s">
        <v>30</v>
      </c>
      <c r="H36" s="12">
        <v>0.80939814814814814</v>
      </c>
      <c r="I36" s="12">
        <v>0.81309027777777787</v>
      </c>
      <c r="J36" s="12">
        <v>0.81707175925925923</v>
      </c>
      <c r="K36" s="8">
        <f t="shared" si="8"/>
        <v>3.6921296296297257E-3</v>
      </c>
      <c r="L36" s="8">
        <f t="shared" si="9"/>
        <v>3.9814814814813637E-3</v>
      </c>
      <c r="M36" s="8">
        <f t="shared" si="10"/>
        <v>7.6736111111110894E-3</v>
      </c>
      <c r="N36" s="9"/>
      <c r="O36" s="9"/>
      <c r="P36" s="8" t="e">
        <f t="shared" ca="1" si="4"/>
        <v>#NAME?</v>
      </c>
      <c r="Q36" s="9" t="e">
        <f t="shared" ca="1" si="5"/>
        <v>#NAME?</v>
      </c>
      <c r="R36" s="9" t="e">
        <f t="shared" ca="1" si="6"/>
        <v>#NAME?</v>
      </c>
      <c r="S36" s="9" t="e">
        <f t="shared" ca="1" si="7"/>
        <v>#NAME?</v>
      </c>
    </row>
    <row r="37" spans="2:19" x14ac:dyDescent="0.25">
      <c r="B37" s="10">
        <v>42948</v>
      </c>
      <c r="C37" s="4" t="s">
        <v>66</v>
      </c>
      <c r="D37" s="11">
        <v>11</v>
      </c>
      <c r="E37" s="11" t="s">
        <v>67</v>
      </c>
      <c r="F37" s="4" t="s">
        <v>27</v>
      </c>
      <c r="G37" s="11" t="s">
        <v>30</v>
      </c>
      <c r="H37" s="12">
        <v>0.81047453703703709</v>
      </c>
      <c r="I37" s="12">
        <v>0.81574074074074077</v>
      </c>
      <c r="J37" s="12">
        <v>0.81909722222222225</v>
      </c>
      <c r="K37" s="8">
        <f t="shared" si="8"/>
        <v>5.2662037037036757E-3</v>
      </c>
      <c r="L37" s="8">
        <f t="shared" si="9"/>
        <v>3.3564814814814881E-3</v>
      </c>
      <c r="M37" s="8">
        <f t="shared" si="10"/>
        <v>8.6226851851851638E-3</v>
      </c>
      <c r="N37" s="9"/>
      <c r="O37" s="9"/>
      <c r="P37" s="8" t="e">
        <f t="shared" ca="1" si="4"/>
        <v>#NAME?</v>
      </c>
      <c r="Q37" s="9" t="e">
        <f t="shared" ca="1" si="5"/>
        <v>#NAME?</v>
      </c>
      <c r="R37" s="9" t="e">
        <f t="shared" ca="1" si="6"/>
        <v>#NAME?</v>
      </c>
      <c r="S37" s="9" t="e">
        <f t="shared" ca="1" si="7"/>
        <v>#NAME?</v>
      </c>
    </row>
    <row r="38" spans="2:19" x14ac:dyDescent="0.25">
      <c r="B38" s="10">
        <v>42948</v>
      </c>
      <c r="C38" s="4" t="s">
        <v>68</v>
      </c>
      <c r="D38" s="11">
        <v>13</v>
      </c>
      <c r="E38" s="11" t="s">
        <v>70</v>
      </c>
      <c r="F38" s="4" t="s">
        <v>27</v>
      </c>
      <c r="G38" s="11" t="s">
        <v>69</v>
      </c>
      <c r="H38" s="12">
        <v>0.8100925925925927</v>
      </c>
      <c r="I38" s="12">
        <v>0.81446759259259249</v>
      </c>
      <c r="J38" s="12">
        <v>0.81826388888888879</v>
      </c>
      <c r="K38" s="8">
        <f t="shared" si="8"/>
        <v>4.3749999999997957E-3</v>
      </c>
      <c r="L38" s="8">
        <f t="shared" si="9"/>
        <v>3.7962962962962976E-3</v>
      </c>
      <c r="M38" s="8">
        <f t="shared" si="10"/>
        <v>8.1712962962960933E-3</v>
      </c>
      <c r="N38" s="9"/>
      <c r="O38" s="9"/>
      <c r="P38" s="8" t="e">
        <f t="shared" ca="1" si="4"/>
        <v>#NAME?</v>
      </c>
      <c r="Q38" s="9" t="e">
        <f t="shared" ca="1" si="5"/>
        <v>#NAME?</v>
      </c>
      <c r="R38" s="9" t="e">
        <f t="shared" ca="1" si="6"/>
        <v>#NAME?</v>
      </c>
      <c r="S38" s="9" t="e">
        <f t="shared" ca="1" si="7"/>
        <v>#NAME?</v>
      </c>
    </row>
    <row r="39" spans="2:19" x14ac:dyDescent="0.25">
      <c r="B39" s="10">
        <v>42948</v>
      </c>
      <c r="C39" s="4" t="s">
        <v>71</v>
      </c>
      <c r="D39" s="11">
        <v>11</v>
      </c>
      <c r="E39" s="11" t="s">
        <v>72</v>
      </c>
      <c r="F39" s="4" t="s">
        <v>27</v>
      </c>
      <c r="G39" s="11" t="s">
        <v>69</v>
      </c>
      <c r="H39" s="12">
        <v>0.81136574074074075</v>
      </c>
      <c r="I39" s="12">
        <v>0.81504629629629621</v>
      </c>
      <c r="J39" s="12">
        <v>0.81961805555555556</v>
      </c>
      <c r="K39" s="8">
        <f t="shared" si="8"/>
        <v>3.6805555555554648E-3</v>
      </c>
      <c r="L39" s="8">
        <f t="shared" si="9"/>
        <v>4.5717592592593448E-3</v>
      </c>
      <c r="M39" s="8">
        <f t="shared" si="10"/>
        <v>8.2523148148148096E-3</v>
      </c>
      <c r="N39" s="9"/>
      <c r="O39" s="9"/>
      <c r="P39" s="8" t="e">
        <f t="shared" ca="1" si="4"/>
        <v>#NAME?</v>
      </c>
      <c r="Q39" s="9" t="e">
        <f t="shared" ca="1" si="5"/>
        <v>#NAME?</v>
      </c>
      <c r="R39" s="9" t="e">
        <f t="shared" ca="1" si="6"/>
        <v>#NAME?</v>
      </c>
      <c r="S39" s="9" t="e">
        <f t="shared" ca="1" si="7"/>
        <v>#NAME?</v>
      </c>
    </row>
    <row r="40" spans="2:19" x14ac:dyDescent="0.25">
      <c r="B40" s="10">
        <v>42948</v>
      </c>
      <c r="C40" s="4" t="s">
        <v>73</v>
      </c>
      <c r="D40" s="11"/>
      <c r="E40" s="11" t="s">
        <v>74</v>
      </c>
      <c r="F40" s="4" t="s">
        <v>27</v>
      </c>
      <c r="G40" s="11" t="s">
        <v>69</v>
      </c>
      <c r="H40" s="12">
        <v>0.8119791666666667</v>
      </c>
      <c r="I40" s="12">
        <v>0.81614583333333324</v>
      </c>
      <c r="J40" s="12">
        <v>0.8200925925925926</v>
      </c>
      <c r="K40" s="8">
        <f t="shared" si="8"/>
        <v>4.1666666666665408E-3</v>
      </c>
      <c r="L40" s="8">
        <f t="shared" si="9"/>
        <v>3.9467592592593581E-3</v>
      </c>
      <c r="M40" s="8">
        <f t="shared" si="10"/>
        <v>8.113425925925899E-3</v>
      </c>
      <c r="N40" s="9"/>
      <c r="O40" s="9"/>
      <c r="P40" s="8" t="e">
        <f t="shared" ca="1" si="4"/>
        <v>#NAME?</v>
      </c>
      <c r="Q40" s="9" t="e">
        <f t="shared" ca="1" si="5"/>
        <v>#NAME?</v>
      </c>
      <c r="R40" s="9" t="e">
        <f t="shared" ca="1" si="6"/>
        <v>#NAME?</v>
      </c>
      <c r="S40" s="9" t="e">
        <f t="shared" ca="1" si="7"/>
        <v>#NAME?</v>
      </c>
    </row>
    <row r="41" spans="2:19" x14ac:dyDescent="0.25">
      <c r="B41" s="10">
        <v>42948</v>
      </c>
      <c r="C41" s="4" t="s">
        <v>75</v>
      </c>
      <c r="D41" s="11">
        <v>9</v>
      </c>
      <c r="E41" s="11" t="s">
        <v>76</v>
      </c>
      <c r="F41" s="4" t="s">
        <v>27</v>
      </c>
      <c r="G41" s="11" t="s">
        <v>69</v>
      </c>
      <c r="H41" s="12">
        <v>0.8105902777777777</v>
      </c>
      <c r="I41" s="12">
        <v>0.81696759259259266</v>
      </c>
      <c r="J41" s="12">
        <v>0.82290509259259259</v>
      </c>
      <c r="K41" s="8">
        <f t="shared" si="8"/>
        <v>6.3773148148149605E-3</v>
      </c>
      <c r="L41" s="8">
        <f t="shared" si="9"/>
        <v>5.9374999999999289E-3</v>
      </c>
      <c r="M41" s="8">
        <f t="shared" si="10"/>
        <v>1.2314814814814889E-2</v>
      </c>
      <c r="N41" s="9"/>
      <c r="O41" s="9"/>
      <c r="P41" s="8" t="e">
        <f t="shared" ca="1" si="4"/>
        <v>#NAME?</v>
      </c>
      <c r="Q41" s="9" t="e">
        <f t="shared" ca="1" si="5"/>
        <v>#NAME?</v>
      </c>
      <c r="R41" s="9" t="e">
        <f t="shared" ca="1" si="6"/>
        <v>#NAME?</v>
      </c>
      <c r="S41" s="9" t="e">
        <f t="shared" ca="1" si="7"/>
        <v>#NAME?</v>
      </c>
    </row>
    <row r="42" spans="2:19" x14ac:dyDescent="0.25">
      <c r="B42" s="10">
        <v>42948</v>
      </c>
      <c r="C42" s="4" t="s">
        <v>77</v>
      </c>
      <c r="D42" s="11"/>
      <c r="E42" s="11" t="s">
        <v>78</v>
      </c>
      <c r="F42" s="4" t="s">
        <v>27</v>
      </c>
      <c r="G42" s="11" t="s">
        <v>69</v>
      </c>
      <c r="H42" s="12">
        <v>0.81101851851851858</v>
      </c>
      <c r="I42" s="12">
        <v>0.81608796296296304</v>
      </c>
      <c r="J42" s="12">
        <v>0.82048611111111114</v>
      </c>
      <c r="K42" s="8">
        <f t="shared" si="8"/>
        <v>5.0694444444444597E-3</v>
      </c>
      <c r="L42" s="8">
        <f t="shared" si="9"/>
        <v>4.3981481481480955E-3</v>
      </c>
      <c r="M42" s="8">
        <f t="shared" si="10"/>
        <v>9.4675925925925553E-3</v>
      </c>
      <c r="N42" s="9"/>
      <c r="O42" s="9"/>
      <c r="P42" s="8" t="e">
        <f t="shared" ca="1" si="4"/>
        <v>#NAME?</v>
      </c>
      <c r="Q42" s="9" t="e">
        <f t="shared" ca="1" si="5"/>
        <v>#NAME?</v>
      </c>
      <c r="R42" s="9" t="e">
        <f t="shared" ca="1" si="6"/>
        <v>#NAME?</v>
      </c>
      <c r="S42" s="9" t="e">
        <f t="shared" ca="1" si="7"/>
        <v>#NAME?</v>
      </c>
    </row>
    <row r="43" spans="2:19" x14ac:dyDescent="0.25">
      <c r="B43" s="10">
        <v>42948</v>
      </c>
      <c r="C43" s="4" t="s">
        <v>79</v>
      </c>
      <c r="D43" s="11"/>
      <c r="E43" s="11" t="s">
        <v>80</v>
      </c>
      <c r="F43" s="4" t="s">
        <v>27</v>
      </c>
      <c r="G43" s="11" t="s">
        <v>69</v>
      </c>
      <c r="H43" s="12">
        <v>0.81261574074074072</v>
      </c>
      <c r="I43" s="12">
        <v>0.81724537037037026</v>
      </c>
      <c r="J43" s="12">
        <v>0.823125</v>
      </c>
      <c r="K43" s="8">
        <f t="shared" si="8"/>
        <v>4.6296296296295392E-3</v>
      </c>
      <c r="L43" s="8">
        <f t="shared" si="9"/>
        <v>5.8796296296297346E-3</v>
      </c>
      <c r="M43" s="8">
        <f t="shared" si="10"/>
        <v>1.0509259259259274E-2</v>
      </c>
      <c r="N43" s="9"/>
      <c r="O43" s="9"/>
      <c r="P43" s="8" t="e">
        <f t="shared" ca="1" si="4"/>
        <v>#NAME?</v>
      </c>
      <c r="Q43" s="9" t="e">
        <f t="shared" ca="1" si="5"/>
        <v>#NAME?</v>
      </c>
      <c r="R43" s="9" t="e">
        <f t="shared" ca="1" si="6"/>
        <v>#NAME?</v>
      </c>
      <c r="S43" s="9" t="e">
        <f t="shared" ca="1" si="7"/>
        <v>#NAME?</v>
      </c>
    </row>
    <row r="44" spans="2:19" x14ac:dyDescent="0.25">
      <c r="B44" s="10">
        <v>42948</v>
      </c>
      <c r="C44" s="4" t="s">
        <v>81</v>
      </c>
      <c r="D44" s="11"/>
      <c r="E44" s="11" t="s">
        <v>82</v>
      </c>
      <c r="F44" s="4" t="s">
        <v>27</v>
      </c>
      <c r="G44" s="11" t="s">
        <v>69</v>
      </c>
      <c r="H44" s="12">
        <v>0.8128009259259259</v>
      </c>
      <c r="I44" s="12">
        <v>0.81753472222222223</v>
      </c>
      <c r="J44" s="12">
        <v>0.82277777777777772</v>
      </c>
      <c r="K44" s="8">
        <f t="shared" si="8"/>
        <v>4.7337962962963331E-3</v>
      </c>
      <c r="L44" s="8">
        <f t="shared" si="9"/>
        <v>5.243055555555487E-3</v>
      </c>
      <c r="M44" s="8">
        <f t="shared" si="10"/>
        <v>9.9768518518518201E-3</v>
      </c>
      <c r="N44" s="9"/>
      <c r="O44" s="9"/>
      <c r="P44" s="8" t="e">
        <f t="shared" ca="1" si="4"/>
        <v>#NAME?</v>
      </c>
      <c r="Q44" s="9" t="e">
        <f t="shared" ca="1" si="5"/>
        <v>#NAME?</v>
      </c>
      <c r="R44" s="9" t="e">
        <f t="shared" ca="1" si="6"/>
        <v>#NAME?</v>
      </c>
      <c r="S44" s="9" t="e">
        <f t="shared" ca="1" si="7"/>
        <v>#NAME?</v>
      </c>
    </row>
    <row r="45" spans="2:19" x14ac:dyDescent="0.25">
      <c r="B45" s="10">
        <v>42948</v>
      </c>
      <c r="C45" s="4" t="s">
        <v>83</v>
      </c>
      <c r="D45" s="11">
        <v>11</v>
      </c>
      <c r="E45" s="11" t="s">
        <v>84</v>
      </c>
      <c r="F45" s="4" t="s">
        <v>27</v>
      </c>
      <c r="G45" s="11" t="s">
        <v>69</v>
      </c>
      <c r="H45" s="12">
        <v>0.81070601851851853</v>
      </c>
      <c r="I45" s="12">
        <v>0.81538194444444445</v>
      </c>
      <c r="J45" s="12">
        <v>0.82045138888888891</v>
      </c>
      <c r="K45" s="8">
        <f t="shared" si="8"/>
        <v>4.6759259259259167E-3</v>
      </c>
      <c r="L45" s="8">
        <f t="shared" si="9"/>
        <v>5.0694444444444597E-3</v>
      </c>
      <c r="M45" s="8">
        <f t="shared" si="10"/>
        <v>9.7453703703703765E-3</v>
      </c>
      <c r="N45" s="9"/>
      <c r="O45" s="9"/>
      <c r="P45" s="8" t="e">
        <f t="shared" ca="1" si="4"/>
        <v>#NAME?</v>
      </c>
      <c r="Q45" s="9" t="e">
        <f t="shared" ca="1" si="5"/>
        <v>#NAME?</v>
      </c>
      <c r="R45" s="9" t="e">
        <f t="shared" ca="1" si="6"/>
        <v>#NAME?</v>
      </c>
      <c r="S45" s="9" t="e">
        <f t="shared" ca="1" si="7"/>
        <v>#NAME?</v>
      </c>
    </row>
    <row r="46" spans="2:19" x14ac:dyDescent="0.25">
      <c r="B46" s="10">
        <v>42948</v>
      </c>
      <c r="C46" s="4" t="s">
        <v>85</v>
      </c>
      <c r="D46" s="11"/>
      <c r="E46" s="11" t="s">
        <v>86</v>
      </c>
      <c r="F46" s="4" t="s">
        <v>27</v>
      </c>
      <c r="G46" s="11" t="s">
        <v>69</v>
      </c>
      <c r="H46" s="12">
        <v>0.81137731481481479</v>
      </c>
      <c r="I46" s="12">
        <v>0.81755787037037031</v>
      </c>
      <c r="J46" s="12">
        <v>0.82353009259259258</v>
      </c>
      <c r="K46" s="8">
        <f t="shared" si="8"/>
        <v>6.1805555555555225E-3</v>
      </c>
      <c r="L46" s="8">
        <f t="shared" si="9"/>
        <v>5.9722222222222676E-3</v>
      </c>
      <c r="M46" s="8">
        <f t="shared" si="10"/>
        <v>1.215277777777779E-2</v>
      </c>
      <c r="N46" s="9"/>
      <c r="O46" s="9"/>
      <c r="P46" s="8" t="e">
        <f t="shared" ca="1" si="4"/>
        <v>#NAME?</v>
      </c>
      <c r="Q46" s="9" t="e">
        <f t="shared" ca="1" si="5"/>
        <v>#NAME?</v>
      </c>
      <c r="R46" s="9" t="e">
        <f t="shared" ca="1" si="6"/>
        <v>#NAME?</v>
      </c>
      <c r="S46" s="9" t="e">
        <f t="shared" ca="1" si="7"/>
        <v>#NAME?</v>
      </c>
    </row>
    <row r="47" spans="2:19" x14ac:dyDescent="0.25">
      <c r="B47" s="10">
        <v>42948</v>
      </c>
      <c r="C47" s="4" t="s">
        <v>87</v>
      </c>
      <c r="D47" s="11">
        <v>10</v>
      </c>
      <c r="E47" s="11" t="s">
        <v>88</v>
      </c>
      <c r="F47" s="4" t="s">
        <v>27</v>
      </c>
      <c r="G47" s="11" t="s">
        <v>69</v>
      </c>
      <c r="H47" s="12">
        <v>0.81407407407407406</v>
      </c>
      <c r="I47" s="12">
        <v>0.82081018518518523</v>
      </c>
      <c r="J47" s="12">
        <v>0.82594907407407403</v>
      </c>
      <c r="K47" s="8">
        <f t="shared" si="8"/>
        <v>6.7361111111111649E-3</v>
      </c>
      <c r="L47" s="8">
        <f t="shared" si="9"/>
        <v>5.138888888888804E-3</v>
      </c>
      <c r="M47" s="8">
        <f t="shared" si="10"/>
        <v>1.1874999999999969E-2</v>
      </c>
      <c r="N47" s="9"/>
      <c r="O47" s="9"/>
      <c r="P47" s="8" t="e">
        <f t="shared" ca="1" si="4"/>
        <v>#NAME?</v>
      </c>
      <c r="Q47" s="9" t="e">
        <f t="shared" ca="1" si="5"/>
        <v>#NAME?</v>
      </c>
      <c r="R47" s="9" t="e">
        <f t="shared" ca="1" si="6"/>
        <v>#NAME?</v>
      </c>
      <c r="S47" s="9" t="e">
        <f t="shared" ca="1" si="7"/>
        <v>#NAME?</v>
      </c>
    </row>
    <row r="48" spans="2:19" x14ac:dyDescent="0.25">
      <c r="B48" s="10">
        <v>42948</v>
      </c>
      <c r="C48" s="4" t="s">
        <v>89</v>
      </c>
      <c r="D48" s="11"/>
      <c r="E48" s="11" t="s">
        <v>90</v>
      </c>
      <c r="F48" s="4" t="s">
        <v>27</v>
      </c>
      <c r="G48" s="11" t="s">
        <v>69</v>
      </c>
      <c r="H48" s="12">
        <v>0.81307870370370372</v>
      </c>
      <c r="I48" s="12">
        <v>0.81679398148148152</v>
      </c>
      <c r="J48" s="12">
        <v>0.82209490740740743</v>
      </c>
      <c r="K48" s="8">
        <f t="shared" si="8"/>
        <v>3.7152777777778034E-3</v>
      </c>
      <c r="L48" s="8">
        <f t="shared" si="9"/>
        <v>5.3009259259259034E-3</v>
      </c>
      <c r="M48" s="8">
        <f t="shared" si="10"/>
        <v>9.0162037037037068E-3</v>
      </c>
      <c r="N48" s="9"/>
      <c r="O48" s="9"/>
      <c r="P48" s="8" t="e">
        <f t="shared" ca="1" si="4"/>
        <v>#NAME?</v>
      </c>
      <c r="Q48" s="9" t="e">
        <f t="shared" ca="1" si="5"/>
        <v>#NAME?</v>
      </c>
      <c r="R48" s="9" t="e">
        <f t="shared" ca="1" si="6"/>
        <v>#NAME?</v>
      </c>
      <c r="S48" s="9" t="e">
        <f t="shared" ca="1" si="7"/>
        <v>#NAME?</v>
      </c>
    </row>
    <row r="49" spans="2:19" x14ac:dyDescent="0.25">
      <c r="B49" s="10">
        <v>42948</v>
      </c>
      <c r="C49" s="4" t="s">
        <v>10</v>
      </c>
      <c r="D49" s="11">
        <v>11</v>
      </c>
      <c r="E49" s="11" t="s">
        <v>21</v>
      </c>
      <c r="F49" s="4" t="s">
        <v>27</v>
      </c>
      <c r="G49" s="11" t="s">
        <v>7</v>
      </c>
      <c r="H49" s="12">
        <v>0.8149305555555556</v>
      </c>
      <c r="I49" s="12">
        <v>0.82163194444444443</v>
      </c>
      <c r="J49" s="12">
        <v>0.82958333333333334</v>
      </c>
      <c r="K49" s="8">
        <f t="shared" si="8"/>
        <v>6.7013888888888262E-3</v>
      </c>
      <c r="L49" s="8">
        <f t="shared" si="9"/>
        <v>7.9513888888889106E-3</v>
      </c>
      <c r="M49" s="8">
        <f t="shared" si="10"/>
        <v>1.4652777777777737E-2</v>
      </c>
      <c r="N49" s="9"/>
      <c r="O49" s="9"/>
      <c r="P49" s="8" t="e">
        <f t="shared" ca="1" si="4"/>
        <v>#NAME?</v>
      </c>
      <c r="Q49" s="9" t="e">
        <f t="shared" ca="1" si="5"/>
        <v>#NAME?</v>
      </c>
      <c r="R49" s="9" t="e">
        <f t="shared" ca="1" si="6"/>
        <v>#NAME?</v>
      </c>
      <c r="S49" s="9" t="e">
        <f t="shared" ca="1" si="7"/>
        <v>#NAME?</v>
      </c>
    </row>
    <row r="50" spans="2:19" x14ac:dyDescent="0.25">
      <c r="B50" s="10">
        <v>42948</v>
      </c>
      <c r="C50" s="4" t="s">
        <v>91</v>
      </c>
      <c r="D50" s="11"/>
      <c r="E50" s="11" t="s">
        <v>22</v>
      </c>
      <c r="F50" s="4" t="s">
        <v>27</v>
      </c>
      <c r="G50" s="11" t="s">
        <v>7</v>
      </c>
      <c r="H50" s="12">
        <v>0.81795138888888896</v>
      </c>
      <c r="I50" s="12">
        <v>0.8243287037037037</v>
      </c>
      <c r="J50" s="12">
        <v>0.82986111111111116</v>
      </c>
      <c r="K50" s="8">
        <f t="shared" si="8"/>
        <v>6.3773148148147385E-3</v>
      </c>
      <c r="L50" s="8">
        <f t="shared" si="9"/>
        <v>5.5324074074074581E-3</v>
      </c>
      <c r="M50" s="8">
        <f t="shared" si="10"/>
        <v>1.1909722222222197E-2</v>
      </c>
      <c r="N50" s="9"/>
      <c r="O50" s="9"/>
      <c r="P50" s="8" t="e">
        <f t="shared" ca="1" si="4"/>
        <v>#NAME?</v>
      </c>
      <c r="Q50" s="9" t="e">
        <f t="shared" ca="1" si="5"/>
        <v>#NAME?</v>
      </c>
      <c r="R50" s="9" t="e">
        <f t="shared" ca="1" si="6"/>
        <v>#NAME?</v>
      </c>
      <c r="S50" s="9" t="e">
        <f t="shared" ca="1" si="7"/>
        <v>#NAME?</v>
      </c>
    </row>
    <row r="51" spans="2:19" x14ac:dyDescent="0.25">
      <c r="B51" s="10">
        <v>42948</v>
      </c>
      <c r="C51" s="4" t="s">
        <v>92</v>
      </c>
      <c r="D51" s="11"/>
      <c r="E51" s="11" t="s">
        <v>23</v>
      </c>
      <c r="F51" s="4" t="s">
        <v>27</v>
      </c>
      <c r="G51" s="11" t="s">
        <v>7</v>
      </c>
      <c r="H51" s="12">
        <v>0.81527777777777777</v>
      </c>
      <c r="I51" s="12">
        <v>0.82285879629629621</v>
      </c>
      <c r="J51" s="12">
        <v>0.8294907407407407</v>
      </c>
      <c r="K51" s="8">
        <f t="shared" si="8"/>
        <v>7.5810185185184453E-3</v>
      </c>
      <c r="L51" s="8">
        <f t="shared" si="9"/>
        <v>6.6319444444444819E-3</v>
      </c>
      <c r="M51" s="8">
        <f t="shared" si="10"/>
        <v>1.4212962962962927E-2</v>
      </c>
      <c r="N51" s="9"/>
      <c r="O51" s="9"/>
      <c r="P51" s="8" t="e">
        <f t="shared" ca="1" si="4"/>
        <v>#NAME?</v>
      </c>
      <c r="Q51" s="9" t="e">
        <f t="shared" ca="1" si="5"/>
        <v>#NAME?</v>
      </c>
      <c r="R51" s="9" t="e">
        <f t="shared" ca="1" si="6"/>
        <v>#NAME?</v>
      </c>
      <c r="S51" s="9" t="e">
        <f t="shared" ca="1" si="7"/>
        <v>#NAME?</v>
      </c>
    </row>
    <row r="52" spans="2:19" x14ac:dyDescent="0.25">
      <c r="B52" s="10">
        <v>42948</v>
      </c>
      <c r="C52" s="4" t="s">
        <v>93</v>
      </c>
      <c r="D52" s="11"/>
      <c r="E52" s="11" t="s">
        <v>24</v>
      </c>
      <c r="F52" s="4" t="s">
        <v>27</v>
      </c>
      <c r="G52" s="11" t="s">
        <v>7</v>
      </c>
      <c r="H52" s="12">
        <v>0.81469907407407405</v>
      </c>
      <c r="I52" s="12">
        <v>0.8240277777777778</v>
      </c>
      <c r="J52" s="12">
        <v>0.8294907407407407</v>
      </c>
      <c r="K52" s="8">
        <f t="shared" si="8"/>
        <v>9.3287037037037557E-3</v>
      </c>
      <c r="L52" s="8">
        <f t="shared" si="9"/>
        <v>5.4629629629628917E-3</v>
      </c>
      <c r="M52" s="8">
        <f t="shared" si="10"/>
        <v>1.4791666666666647E-2</v>
      </c>
      <c r="N52" s="9"/>
      <c r="O52" s="9"/>
      <c r="P52" s="8" t="e">
        <f t="shared" ca="1" si="4"/>
        <v>#NAME?</v>
      </c>
      <c r="Q52" s="9" t="e">
        <f t="shared" ca="1" si="5"/>
        <v>#NAME?</v>
      </c>
      <c r="R52" s="9" t="e">
        <f t="shared" ca="1" si="6"/>
        <v>#NAME?</v>
      </c>
      <c r="S52" s="9" t="e">
        <f t="shared" ca="1" si="7"/>
        <v>#NAME?</v>
      </c>
    </row>
    <row r="53" spans="2:19" x14ac:dyDescent="0.25">
      <c r="B53" s="10">
        <v>42948</v>
      </c>
      <c r="C53" s="4" t="s">
        <v>94</v>
      </c>
      <c r="D53" s="11"/>
      <c r="E53" s="11" t="s">
        <v>95</v>
      </c>
      <c r="F53" s="4" t="s">
        <v>27</v>
      </c>
      <c r="G53" s="11" t="s">
        <v>7</v>
      </c>
      <c r="H53" s="12">
        <v>0.81511574074074078</v>
      </c>
      <c r="I53" s="12">
        <v>0.82484953703703701</v>
      </c>
      <c r="J53" s="12">
        <v>0.83456018518518515</v>
      </c>
      <c r="K53" s="8">
        <f t="shared" si="8"/>
        <v>9.7337962962962266E-3</v>
      </c>
      <c r="L53" s="8">
        <f t="shared" si="9"/>
        <v>9.7106481481481488E-3</v>
      </c>
      <c r="M53" s="8">
        <f t="shared" si="10"/>
        <v>1.9444444444444375E-2</v>
      </c>
      <c r="N53" s="9"/>
      <c r="O53" s="9"/>
      <c r="P53" s="8" t="e">
        <f t="shared" ca="1" si="4"/>
        <v>#NAME?</v>
      </c>
      <c r="Q53" s="9" t="e">
        <f t="shared" ca="1" si="5"/>
        <v>#NAME?</v>
      </c>
      <c r="R53" s="9" t="e">
        <f t="shared" ca="1" si="6"/>
        <v>#NAME?</v>
      </c>
      <c r="S53" s="9" t="e">
        <f t="shared" ca="1" si="7"/>
        <v>#NAME?</v>
      </c>
    </row>
    <row r="54" spans="2:19" x14ac:dyDescent="0.25">
      <c r="B54" s="10">
        <v>42948</v>
      </c>
      <c r="C54" s="4" t="s">
        <v>96</v>
      </c>
      <c r="D54" s="11"/>
      <c r="E54" s="11" t="s">
        <v>97</v>
      </c>
      <c r="F54" s="4" t="s">
        <v>27</v>
      </c>
      <c r="G54" s="11" t="s">
        <v>7</v>
      </c>
      <c r="H54" s="12">
        <v>0.81614583333333324</v>
      </c>
      <c r="I54" s="12">
        <v>81.124305555555551</v>
      </c>
      <c r="J54" s="12">
        <v>0.83217592592592593</v>
      </c>
      <c r="K54" s="8">
        <f t="shared" si="8"/>
        <v>80.308159722222214</v>
      </c>
      <c r="L54" s="8">
        <f t="shared" si="9"/>
        <v>-80.292129629629628</v>
      </c>
      <c r="M54" s="8">
        <f t="shared" si="10"/>
        <v>1.6030092592592693E-2</v>
      </c>
      <c r="N54" s="9"/>
      <c r="O54" s="9"/>
      <c r="P54" s="8" t="e">
        <f t="shared" ca="1" si="4"/>
        <v>#NAME?</v>
      </c>
      <c r="Q54" s="9" t="e">
        <f t="shared" ca="1" si="5"/>
        <v>#NAME?</v>
      </c>
      <c r="R54" s="9" t="e">
        <f t="shared" ca="1" si="6"/>
        <v>#NAME?</v>
      </c>
      <c r="S54" s="9" t="e">
        <f t="shared" ca="1" si="7"/>
        <v>#NAME?</v>
      </c>
    </row>
    <row r="55" spans="2:19" x14ac:dyDescent="0.25">
      <c r="B55" s="10">
        <v>42948</v>
      </c>
      <c r="C55" s="4" t="s">
        <v>98</v>
      </c>
      <c r="D55" s="11">
        <v>14</v>
      </c>
      <c r="E55" s="11" t="s">
        <v>99</v>
      </c>
      <c r="F55" s="4" t="s">
        <v>27</v>
      </c>
      <c r="G55" s="11" t="s">
        <v>7</v>
      </c>
      <c r="H55" s="12">
        <v>0.81597222222222221</v>
      </c>
      <c r="I55" s="12">
        <v>0.82182870370370376</v>
      </c>
      <c r="J55" s="12">
        <v>0.82734953703703706</v>
      </c>
      <c r="K55" s="8">
        <f t="shared" si="8"/>
        <v>5.8564814814815458E-3</v>
      </c>
      <c r="L55" s="8">
        <f t="shared" si="9"/>
        <v>5.5208333333333082E-3</v>
      </c>
      <c r="M55" s="8">
        <f t="shared" si="10"/>
        <v>1.1377314814814854E-2</v>
      </c>
      <c r="N55" s="9"/>
      <c r="O55" s="9"/>
      <c r="P55" s="8" t="e">
        <f t="shared" ca="1" si="4"/>
        <v>#NAME?</v>
      </c>
      <c r="Q55" s="9" t="e">
        <f t="shared" ca="1" si="5"/>
        <v>#NAME?</v>
      </c>
      <c r="R55" s="9" t="e">
        <f t="shared" ca="1" si="6"/>
        <v>#NAME?</v>
      </c>
      <c r="S55" s="9" t="e">
        <f t="shared" ca="1" si="7"/>
        <v>#NAME?</v>
      </c>
    </row>
    <row r="56" spans="2:19" x14ac:dyDescent="0.25">
      <c r="B56" s="10">
        <v>42948</v>
      </c>
      <c r="C56" s="4" t="s">
        <v>100</v>
      </c>
      <c r="D56" s="11">
        <v>13</v>
      </c>
      <c r="E56" s="11" t="s">
        <v>101</v>
      </c>
      <c r="F56" s="4" t="s">
        <v>27</v>
      </c>
      <c r="G56" s="11" t="s">
        <v>7</v>
      </c>
      <c r="H56" s="12">
        <v>0.81510416666666663</v>
      </c>
      <c r="I56" s="12">
        <v>0.82064814814814813</v>
      </c>
      <c r="J56" s="12">
        <v>0.8262962962962962</v>
      </c>
      <c r="K56" s="8">
        <f t="shared" si="8"/>
        <v>5.5439814814814969E-3</v>
      </c>
      <c r="L56" s="8">
        <f t="shared" si="9"/>
        <v>5.6481481481480689E-3</v>
      </c>
      <c r="M56" s="8">
        <f t="shared" si="10"/>
        <v>1.1192129629629566E-2</v>
      </c>
      <c r="N56" s="9"/>
      <c r="O56" s="9"/>
      <c r="P56" s="8" t="e">
        <f t="shared" ca="1" si="4"/>
        <v>#NAME?</v>
      </c>
      <c r="Q56" s="9" t="e">
        <f t="shared" ca="1" si="5"/>
        <v>#NAME?</v>
      </c>
      <c r="R56" s="9" t="e">
        <f t="shared" ca="1" si="6"/>
        <v>#NAME?</v>
      </c>
      <c r="S56" s="9" t="e">
        <f t="shared" ca="1" si="7"/>
        <v>#NAME?</v>
      </c>
    </row>
    <row r="57" spans="2:19" x14ac:dyDescent="0.25">
      <c r="B57" s="10">
        <v>42948</v>
      </c>
      <c r="C57" s="4" t="s">
        <v>102</v>
      </c>
      <c r="D57" s="11"/>
      <c r="E57" s="11" t="s">
        <v>25</v>
      </c>
      <c r="F57" s="4" t="s">
        <v>27</v>
      </c>
      <c r="G57" s="11" t="s">
        <v>8</v>
      </c>
      <c r="H57" s="12">
        <v>0.81843749999999993</v>
      </c>
      <c r="I57" s="12">
        <v>0.82431712962962955</v>
      </c>
      <c r="J57" s="12">
        <v>0.83199074074074064</v>
      </c>
      <c r="K57" s="8">
        <f t="shared" si="8"/>
        <v>5.8796296296296235E-3</v>
      </c>
      <c r="L57" s="8">
        <f t="shared" si="9"/>
        <v>7.6736111111110894E-3</v>
      </c>
      <c r="M57" s="8">
        <f t="shared" si="10"/>
        <v>1.3553240740740713E-2</v>
      </c>
      <c r="N57" s="9"/>
      <c r="O57" s="9"/>
      <c r="P57" s="8" t="e">
        <f t="shared" ca="1" si="4"/>
        <v>#NAME?</v>
      </c>
      <c r="Q57" s="9" t="e">
        <f t="shared" ca="1" si="5"/>
        <v>#NAME?</v>
      </c>
      <c r="R57" s="9" t="e">
        <f t="shared" ca="1" si="6"/>
        <v>#NAME?</v>
      </c>
      <c r="S57" s="9" t="e">
        <f t="shared" ca="1" si="7"/>
        <v>#NAME?</v>
      </c>
    </row>
    <row r="58" spans="2:19" x14ac:dyDescent="0.25">
      <c r="B58" s="10">
        <v>42948</v>
      </c>
      <c r="C58" s="4" t="s">
        <v>103</v>
      </c>
      <c r="D58" s="11">
        <v>12</v>
      </c>
      <c r="E58" s="11" t="s">
        <v>104</v>
      </c>
      <c r="F58" s="4" t="s">
        <v>27</v>
      </c>
      <c r="G58" s="11" t="s">
        <v>8</v>
      </c>
      <c r="H58" s="12">
        <v>0.81974537037037043</v>
      </c>
      <c r="I58" s="12">
        <v>0.8249305555555555</v>
      </c>
      <c r="J58" s="12">
        <v>0.83054398148148145</v>
      </c>
      <c r="K58" s="8">
        <f t="shared" si="8"/>
        <v>5.1851851851850705E-3</v>
      </c>
      <c r="L58" s="8">
        <f t="shared" si="9"/>
        <v>5.6134259259259522E-3</v>
      </c>
      <c r="M58" s="8">
        <f t="shared" si="10"/>
        <v>1.0798611111111023E-2</v>
      </c>
      <c r="N58" s="9"/>
      <c r="O58" s="9"/>
      <c r="P58" s="8" t="e">
        <f t="shared" ca="1" si="4"/>
        <v>#NAME?</v>
      </c>
      <c r="Q58" s="9" t="e">
        <f t="shared" ca="1" si="5"/>
        <v>#NAME?</v>
      </c>
      <c r="R58" s="9" t="e">
        <f t="shared" ca="1" si="6"/>
        <v>#NAME?</v>
      </c>
      <c r="S58" s="9" t="e">
        <f t="shared" ca="1" si="7"/>
        <v>#NAME?</v>
      </c>
    </row>
    <row r="59" spans="2:19" x14ac:dyDescent="0.25">
      <c r="B59" s="10">
        <v>42948</v>
      </c>
      <c r="C59" s="4" t="s">
        <v>105</v>
      </c>
      <c r="D59" s="11"/>
      <c r="E59" s="11" t="s">
        <v>106</v>
      </c>
      <c r="F59" s="4" t="s">
        <v>27</v>
      </c>
      <c r="G59" s="11" t="s">
        <v>8</v>
      </c>
      <c r="H59" s="12">
        <v>0.81822916666666667</v>
      </c>
      <c r="I59" s="12">
        <v>0.82524305555555555</v>
      </c>
      <c r="J59" s="12">
        <v>0.83277777777777784</v>
      </c>
      <c r="K59" s="8">
        <f t="shared" si="8"/>
        <v>7.0138888888888751E-3</v>
      </c>
      <c r="L59" s="8">
        <f t="shared" si="9"/>
        <v>7.5347222222222898E-3</v>
      </c>
      <c r="M59" s="8">
        <f t="shared" si="10"/>
        <v>1.4548611111111165E-2</v>
      </c>
      <c r="N59" s="9"/>
      <c r="O59" s="9"/>
      <c r="P59" s="8" t="e">
        <f t="shared" ca="1" si="4"/>
        <v>#NAME?</v>
      </c>
      <c r="Q59" s="9" t="e">
        <f t="shared" ca="1" si="5"/>
        <v>#NAME?</v>
      </c>
      <c r="R59" s="9" t="e">
        <f t="shared" ca="1" si="6"/>
        <v>#NAME?</v>
      </c>
      <c r="S59" s="9" t="e">
        <f t="shared" ca="1" si="7"/>
        <v>#NAME?</v>
      </c>
    </row>
    <row r="60" spans="2:19" x14ac:dyDescent="0.25">
      <c r="B60" s="10">
        <v>42948</v>
      </c>
      <c r="C60" s="4" t="s">
        <v>107</v>
      </c>
      <c r="D60" s="11"/>
      <c r="E60" s="11" t="s">
        <v>108</v>
      </c>
      <c r="F60" s="4" t="s">
        <v>27</v>
      </c>
      <c r="G60" s="11" t="s">
        <v>8</v>
      </c>
      <c r="H60" s="12">
        <v>0.81859953703703703</v>
      </c>
      <c r="I60" s="12">
        <v>0.82444444444444442</v>
      </c>
      <c r="J60" s="12">
        <v>0.83313657407407404</v>
      </c>
      <c r="K60" s="8">
        <f t="shared" si="8"/>
        <v>5.8449074074073959E-3</v>
      </c>
      <c r="L60" s="8">
        <f t="shared" si="9"/>
        <v>8.6921296296296191E-3</v>
      </c>
      <c r="M60" s="8">
        <f t="shared" si="10"/>
        <v>1.4537037037037015E-2</v>
      </c>
      <c r="N60" s="9"/>
      <c r="O60" s="9"/>
      <c r="P60" s="8" t="e">
        <f t="shared" ca="1" si="4"/>
        <v>#NAME?</v>
      </c>
      <c r="Q60" s="9" t="e">
        <f t="shared" ca="1" si="5"/>
        <v>#NAME?</v>
      </c>
      <c r="R60" s="9" t="e">
        <f t="shared" ca="1" si="6"/>
        <v>#NAME?</v>
      </c>
      <c r="S60" s="9" t="e">
        <f t="shared" ca="1" si="7"/>
        <v>#NAME?</v>
      </c>
    </row>
    <row r="61" spans="2:19" x14ac:dyDescent="0.25">
      <c r="B61" s="10">
        <v>42948</v>
      </c>
      <c r="C61" s="4" t="s">
        <v>109</v>
      </c>
      <c r="D61" s="11"/>
      <c r="E61" s="11" t="s">
        <v>110</v>
      </c>
      <c r="F61" s="4" t="s">
        <v>27</v>
      </c>
      <c r="G61" s="11" t="s">
        <v>8</v>
      </c>
      <c r="H61" s="12">
        <v>0.82055555555555559</v>
      </c>
      <c r="I61" s="12">
        <v>0.82583333333333331</v>
      </c>
      <c r="J61" s="12">
        <v>0.83135416666666673</v>
      </c>
      <c r="K61" s="8">
        <f t="shared" si="8"/>
        <v>5.2777777777777146E-3</v>
      </c>
      <c r="L61" s="8">
        <f t="shared" si="9"/>
        <v>5.5208333333334192E-3</v>
      </c>
      <c r="M61" s="8">
        <f t="shared" si="10"/>
        <v>1.0798611111111134E-2</v>
      </c>
      <c r="N61" s="9"/>
      <c r="O61" s="9"/>
      <c r="P61" s="8" t="e">
        <f t="shared" ca="1" si="4"/>
        <v>#NAME?</v>
      </c>
      <c r="Q61" s="9" t="e">
        <f t="shared" ca="1" si="5"/>
        <v>#NAME?</v>
      </c>
      <c r="R61" s="9" t="e">
        <f t="shared" ca="1" si="6"/>
        <v>#NAME?</v>
      </c>
      <c r="S61" s="9" t="e">
        <f t="shared" ca="1" si="7"/>
        <v>#NAME?</v>
      </c>
    </row>
    <row r="62" spans="2:19" x14ac:dyDescent="0.25">
      <c r="B62" s="10">
        <v>42948</v>
      </c>
      <c r="C62" s="4" t="s">
        <v>111</v>
      </c>
      <c r="D62" s="11">
        <v>9</v>
      </c>
      <c r="E62" s="11" t="s">
        <v>112</v>
      </c>
      <c r="F62" s="4" t="s">
        <v>27</v>
      </c>
      <c r="G62" s="11" t="s">
        <v>8</v>
      </c>
      <c r="H62" s="12">
        <v>0.82043981481481476</v>
      </c>
      <c r="I62" s="12">
        <v>0.8259953703703703</v>
      </c>
      <c r="J62" s="12">
        <v>0.83287037037037026</v>
      </c>
      <c r="K62" s="8">
        <f t="shared" si="8"/>
        <v>5.5555555555555358E-3</v>
      </c>
      <c r="L62" s="8">
        <f t="shared" si="9"/>
        <v>6.8749999999999645E-3</v>
      </c>
      <c r="M62" s="8">
        <f t="shared" si="10"/>
        <v>1.24305555555555E-2</v>
      </c>
      <c r="N62" s="9"/>
      <c r="O62" s="9"/>
      <c r="P62" s="8" t="e">
        <f t="shared" ca="1" si="4"/>
        <v>#NAME?</v>
      </c>
      <c r="Q62" s="9" t="e">
        <f t="shared" ca="1" si="5"/>
        <v>#NAME?</v>
      </c>
      <c r="R62" s="9" t="e">
        <f t="shared" ca="1" si="6"/>
        <v>#NAME?</v>
      </c>
      <c r="S62" s="9" t="e">
        <f t="shared" ca="1" si="7"/>
        <v>#NAME?</v>
      </c>
    </row>
    <row r="63" spans="2:19" x14ac:dyDescent="0.25">
      <c r="B63" s="10">
        <v>42948</v>
      </c>
      <c r="C63" s="4" t="s">
        <v>113</v>
      </c>
      <c r="D63" s="11">
        <v>11</v>
      </c>
      <c r="E63" s="11" t="s">
        <v>114</v>
      </c>
      <c r="F63" s="4" t="s">
        <v>27</v>
      </c>
      <c r="G63" s="11" t="s">
        <v>8</v>
      </c>
      <c r="H63" s="12">
        <v>0.81874999999999998</v>
      </c>
      <c r="I63" s="12">
        <v>0.82467592592592587</v>
      </c>
      <c r="J63" s="12">
        <v>0.83226851851851846</v>
      </c>
      <c r="K63" s="8">
        <f t="shared" si="8"/>
        <v>5.9259259259258901E-3</v>
      </c>
      <c r="L63" s="8">
        <f t="shared" si="9"/>
        <v>7.5925925925925952E-3</v>
      </c>
      <c r="M63" s="8">
        <f t="shared" si="10"/>
        <v>1.3518518518518485E-2</v>
      </c>
      <c r="N63" s="9"/>
      <c r="O63" s="9"/>
      <c r="P63" s="8" t="e">
        <f t="shared" ca="1" si="4"/>
        <v>#NAME?</v>
      </c>
      <c r="Q63" s="9" t="e">
        <f t="shared" ca="1" si="5"/>
        <v>#NAME?</v>
      </c>
      <c r="R63" s="9" t="e">
        <f t="shared" ca="1" si="6"/>
        <v>#NAME?</v>
      </c>
      <c r="S63" s="9" t="e">
        <f t="shared" ca="1" si="7"/>
        <v>#NAME?</v>
      </c>
    </row>
    <row r="64" spans="2:19" x14ac:dyDescent="0.25">
      <c r="B64" s="10">
        <v>42948</v>
      </c>
      <c r="C64" s="4" t="s">
        <v>115</v>
      </c>
      <c r="D64" s="11">
        <v>11</v>
      </c>
      <c r="E64" s="11" t="s">
        <v>116</v>
      </c>
      <c r="F64" s="4" t="s">
        <v>27</v>
      </c>
      <c r="G64" s="11" t="s">
        <v>8</v>
      </c>
      <c r="H64" s="12">
        <v>0.82163194444444443</v>
      </c>
      <c r="I64" s="12">
        <v>0.82723379629629623</v>
      </c>
      <c r="J64" s="12">
        <v>0.8337500000000001</v>
      </c>
      <c r="K64" s="8">
        <f t="shared" si="8"/>
        <v>5.6018518518518023E-3</v>
      </c>
      <c r="L64" s="8">
        <f t="shared" si="9"/>
        <v>6.5162037037038711E-3</v>
      </c>
      <c r="M64" s="8">
        <f t="shared" si="10"/>
        <v>1.2118055555555673E-2</v>
      </c>
      <c r="N64" s="9"/>
      <c r="O64" s="9"/>
      <c r="P64" s="8" t="e">
        <f t="shared" ca="1" si="4"/>
        <v>#NAME?</v>
      </c>
      <c r="Q64" s="9" t="e">
        <f t="shared" ca="1" si="5"/>
        <v>#NAME?</v>
      </c>
      <c r="R64" s="9" t="e">
        <f t="shared" ca="1" si="6"/>
        <v>#NAME?</v>
      </c>
      <c r="S64" s="9" t="e">
        <f t="shared" ca="1" si="7"/>
        <v>#NAME?</v>
      </c>
    </row>
    <row r="65" spans="2:19" x14ac:dyDescent="0.25">
      <c r="B65" s="10">
        <v>42948</v>
      </c>
      <c r="C65" s="4" t="s">
        <v>117</v>
      </c>
      <c r="E65" s="4" t="s">
        <v>118</v>
      </c>
      <c r="F65" s="4" t="s">
        <v>28</v>
      </c>
      <c r="G65" s="11" t="s">
        <v>30</v>
      </c>
      <c r="H65" s="13">
        <v>0.82527777777777767</v>
      </c>
      <c r="I65" s="13">
        <v>0.82850694444444439</v>
      </c>
      <c r="J65" s="13">
        <v>0.83241898148148152</v>
      </c>
      <c r="K65" s="8">
        <f t="shared" si="8"/>
        <v>3.2291666666667274E-3</v>
      </c>
      <c r="L65" s="8">
        <f t="shared" si="9"/>
        <v>3.9120370370371305E-3</v>
      </c>
      <c r="M65" s="8">
        <f t="shared" si="10"/>
        <v>7.1412037037038578E-3</v>
      </c>
      <c r="N65" s="9"/>
      <c r="O65" s="9"/>
      <c r="P65" s="8" t="e">
        <f t="shared" ca="1" si="4"/>
        <v>#NAME?</v>
      </c>
      <c r="Q65" s="9" t="e">
        <f t="shared" ca="1" si="5"/>
        <v>#NAME?</v>
      </c>
      <c r="R65" s="9" t="e">
        <f t="shared" ca="1" si="6"/>
        <v>#NAME?</v>
      </c>
      <c r="S65" s="9" t="e">
        <f t="shared" ca="1" si="7"/>
        <v>#NAME?</v>
      </c>
    </row>
    <row r="66" spans="2:19" x14ac:dyDescent="0.25">
      <c r="B66" s="10">
        <v>42948</v>
      </c>
      <c r="C66" s="4" t="s">
        <v>119</v>
      </c>
      <c r="E66" s="4" t="s">
        <v>120</v>
      </c>
      <c r="F66" s="4" t="s">
        <v>28</v>
      </c>
      <c r="G66" s="11" t="s">
        <v>7</v>
      </c>
      <c r="H66" s="13">
        <v>0.82563657407407398</v>
      </c>
      <c r="I66" s="13">
        <v>0.83270833333333327</v>
      </c>
      <c r="J66" s="13">
        <v>0.83910879629629631</v>
      </c>
      <c r="K66" s="8">
        <f t="shared" si="8"/>
        <v>7.0717592592592915E-3</v>
      </c>
      <c r="L66" s="8">
        <f t="shared" si="9"/>
        <v>6.4004629629630383E-3</v>
      </c>
      <c r="M66" s="8">
        <f t="shared" si="10"/>
        <v>1.347222222222233E-2</v>
      </c>
      <c r="N66" s="9"/>
      <c r="O66" s="9"/>
      <c r="P66" s="8" t="e">
        <f t="shared" ca="1" si="4"/>
        <v>#NAME?</v>
      </c>
      <c r="Q66" s="9" t="e">
        <f t="shared" ca="1" si="5"/>
        <v>#NAME?</v>
      </c>
      <c r="R66" s="9" t="e">
        <f t="shared" ca="1" si="6"/>
        <v>#NAME?</v>
      </c>
      <c r="S66" s="9" t="e">
        <f t="shared" ca="1" si="7"/>
        <v>#NAME?</v>
      </c>
    </row>
    <row r="67" spans="2:19" x14ac:dyDescent="0.25">
      <c r="B67" s="10">
        <v>42948</v>
      </c>
      <c r="C67" s="4" t="s">
        <v>121</v>
      </c>
      <c r="E67" s="4" t="s">
        <v>122</v>
      </c>
      <c r="F67" s="4" t="s">
        <v>28</v>
      </c>
      <c r="G67" s="11" t="s">
        <v>7</v>
      </c>
      <c r="H67" s="13">
        <v>0.82702546296296298</v>
      </c>
      <c r="I67" s="13">
        <v>0.83406249999999993</v>
      </c>
      <c r="J67" s="13">
        <v>0.83818287037037031</v>
      </c>
      <c r="K67" s="8">
        <f t="shared" si="8"/>
        <v>7.0370370370369528E-3</v>
      </c>
      <c r="L67" s="8">
        <f t="shared" si="9"/>
        <v>4.1203703703703853E-3</v>
      </c>
      <c r="M67" s="8">
        <f t="shared" si="10"/>
        <v>1.1157407407407338E-2</v>
      </c>
      <c r="N67" s="9"/>
      <c r="O67" s="9"/>
      <c r="P67" s="8" t="e">
        <f t="shared" ref="P67:P130" ca="1" si="11">IF(_xlfn.MINIFS(M$2:M$3989,C$2:C$3989,C67,G$2:G$3989,G67)=M67,"PB","")</f>
        <v>#NAME?</v>
      </c>
      <c r="Q67" s="9" t="e">
        <f t="shared" ref="Q67:Q130" ca="1" si="12">IF(_xlfn.MINIFS(K$2:K$3989,C$2:C$3989,C67,G$2:G$3989,G67)=K67,"Swim PB","")</f>
        <v>#NAME?</v>
      </c>
      <c r="R67" s="9" t="e">
        <f t="shared" ref="R67:R130" ca="1" si="13">IF(_xlfn.MINIFS(L$2:L$3989,C$2:C$3989,C67,G$2:G$3989,G67)=L67,"Run PB","")</f>
        <v>#NAME?</v>
      </c>
      <c r="S67" s="9" t="e">
        <f t="shared" ref="S67:S130" ca="1" si="14">IF(P67="PB","PB",Q67 &amp; R67)</f>
        <v>#NAME?</v>
      </c>
    </row>
    <row r="68" spans="2:19" x14ac:dyDescent="0.25">
      <c r="B68" s="10">
        <v>42948</v>
      </c>
      <c r="C68" s="4" t="s">
        <v>123</v>
      </c>
      <c r="E68" s="4" t="s">
        <v>124</v>
      </c>
      <c r="F68" s="4" t="s">
        <v>28</v>
      </c>
      <c r="G68" s="11" t="s">
        <v>7</v>
      </c>
      <c r="H68" s="13">
        <v>0.82673611111111101</v>
      </c>
      <c r="I68" s="13">
        <v>0.83717592592592593</v>
      </c>
      <c r="J68" s="13">
        <v>0.84472222222222226</v>
      </c>
      <c r="K68" s="8">
        <f t="shared" si="8"/>
        <v>1.0439814814814929E-2</v>
      </c>
      <c r="L68" s="8">
        <f t="shared" si="9"/>
        <v>7.5462962962963287E-3</v>
      </c>
      <c r="M68" s="8">
        <f t="shared" si="10"/>
        <v>1.7986111111111258E-2</v>
      </c>
      <c r="N68" s="9"/>
      <c r="O68" s="9"/>
      <c r="P68" s="8" t="e">
        <f t="shared" ca="1" si="11"/>
        <v>#NAME?</v>
      </c>
      <c r="Q68" s="9" t="e">
        <f t="shared" ca="1" si="12"/>
        <v>#NAME?</v>
      </c>
      <c r="R68" s="9" t="e">
        <f t="shared" ca="1" si="13"/>
        <v>#NAME?</v>
      </c>
      <c r="S68" s="9" t="e">
        <f t="shared" ca="1" si="14"/>
        <v>#NAME?</v>
      </c>
    </row>
    <row r="69" spans="2:19" x14ac:dyDescent="0.25">
      <c r="B69" s="10">
        <v>42948</v>
      </c>
      <c r="C69" s="4" t="s">
        <v>125</v>
      </c>
      <c r="E69" s="4" t="s">
        <v>126</v>
      </c>
      <c r="F69" s="4" t="s">
        <v>28</v>
      </c>
      <c r="G69" s="11" t="s">
        <v>7</v>
      </c>
      <c r="H69" s="13">
        <v>0.82615740740740751</v>
      </c>
      <c r="I69" s="13">
        <v>0.8303356481481482</v>
      </c>
      <c r="J69" s="13">
        <v>0.83729166666666666</v>
      </c>
      <c r="K69" s="8">
        <f t="shared" si="8"/>
        <v>4.1782407407406907E-3</v>
      </c>
      <c r="L69" s="8">
        <f t="shared" si="9"/>
        <v>6.9560185185184586E-3</v>
      </c>
      <c r="M69" s="8">
        <f t="shared" si="10"/>
        <v>1.1134259259259149E-2</v>
      </c>
      <c r="N69" s="9"/>
      <c r="O69" s="9"/>
      <c r="P69" s="8" t="e">
        <f t="shared" ca="1" si="11"/>
        <v>#NAME?</v>
      </c>
      <c r="Q69" s="9" t="e">
        <f t="shared" ca="1" si="12"/>
        <v>#NAME?</v>
      </c>
      <c r="R69" s="9" t="e">
        <f t="shared" ca="1" si="13"/>
        <v>#NAME?</v>
      </c>
      <c r="S69" s="9" t="e">
        <f t="shared" ca="1" si="14"/>
        <v>#NAME?</v>
      </c>
    </row>
    <row r="70" spans="2:19" x14ac:dyDescent="0.25">
      <c r="B70" s="10">
        <v>42948</v>
      </c>
      <c r="C70" s="4" t="s">
        <v>127</v>
      </c>
      <c r="E70" s="4" t="s">
        <v>128</v>
      </c>
      <c r="F70" s="4" t="s">
        <v>28</v>
      </c>
      <c r="G70" s="11" t="s">
        <v>7</v>
      </c>
      <c r="H70" s="13">
        <v>0.82604166666666667</v>
      </c>
      <c r="I70" s="13">
        <v>0.83075231481481471</v>
      </c>
      <c r="J70" s="13">
        <v>0.83709490740740744</v>
      </c>
      <c r="K70" s="8">
        <f t="shared" si="8"/>
        <v>4.7106481481480333E-3</v>
      </c>
      <c r="L70" s="8">
        <f t="shared" si="9"/>
        <v>6.3425925925927329E-3</v>
      </c>
      <c r="M70" s="8">
        <f t="shared" si="10"/>
        <v>1.1053240740740766E-2</v>
      </c>
      <c r="N70" s="9"/>
      <c r="O70" s="9"/>
      <c r="P70" s="8" t="e">
        <f t="shared" ca="1" si="11"/>
        <v>#NAME?</v>
      </c>
      <c r="Q70" s="9" t="e">
        <f t="shared" ca="1" si="12"/>
        <v>#NAME?</v>
      </c>
      <c r="R70" s="9" t="e">
        <f t="shared" ca="1" si="13"/>
        <v>#NAME?</v>
      </c>
      <c r="S70" s="9" t="e">
        <f t="shared" ca="1" si="14"/>
        <v>#NAME?</v>
      </c>
    </row>
    <row r="71" spans="2:19" x14ac:dyDescent="0.25">
      <c r="B71" s="10">
        <v>42948</v>
      </c>
      <c r="C71" s="4" t="s">
        <v>129</v>
      </c>
      <c r="E71" s="4" t="s">
        <v>130</v>
      </c>
      <c r="F71" s="4" t="s">
        <v>28</v>
      </c>
      <c r="G71" s="11" t="s">
        <v>7</v>
      </c>
      <c r="H71" s="13">
        <v>0.82768518518518519</v>
      </c>
      <c r="I71" s="13">
        <v>0.83633101851851854</v>
      </c>
      <c r="J71" s="13">
        <v>0.84247685185185184</v>
      </c>
      <c r="K71" s="8">
        <f t="shared" si="8"/>
        <v>8.6458333333333526E-3</v>
      </c>
      <c r="L71" s="8">
        <f t="shared" si="9"/>
        <v>6.1458333333332948E-3</v>
      </c>
      <c r="M71" s="8">
        <f t="shared" si="10"/>
        <v>1.4791666666666647E-2</v>
      </c>
      <c r="N71" s="9"/>
      <c r="O71" s="9"/>
      <c r="P71" s="8" t="e">
        <f t="shared" ca="1" si="11"/>
        <v>#NAME?</v>
      </c>
      <c r="Q71" s="9" t="e">
        <f t="shared" ca="1" si="12"/>
        <v>#NAME?</v>
      </c>
      <c r="R71" s="9" t="e">
        <f t="shared" ca="1" si="13"/>
        <v>#NAME?</v>
      </c>
      <c r="S71" s="9" t="e">
        <f t="shared" ca="1" si="14"/>
        <v>#NAME?</v>
      </c>
    </row>
    <row r="72" spans="2:19" x14ac:dyDescent="0.25">
      <c r="B72" s="10">
        <v>42948</v>
      </c>
      <c r="C72" s="4" t="s">
        <v>131</v>
      </c>
      <c r="E72" s="4" t="s">
        <v>132</v>
      </c>
      <c r="F72" s="4" t="s">
        <v>28</v>
      </c>
      <c r="G72" s="11" t="s">
        <v>8</v>
      </c>
      <c r="H72" s="13">
        <v>0.83160879629629625</v>
      </c>
      <c r="I72" s="13">
        <v>0.83898148148148144</v>
      </c>
      <c r="J72" s="13">
        <v>0.84723379629629625</v>
      </c>
      <c r="K72" s="8">
        <f t="shared" si="8"/>
        <v>7.3726851851851904E-3</v>
      </c>
      <c r="L72" s="8">
        <f t="shared" si="9"/>
        <v>8.2523148148148096E-3</v>
      </c>
      <c r="M72" s="8">
        <f t="shared" si="10"/>
        <v>1.5625E-2</v>
      </c>
      <c r="N72" s="9"/>
      <c r="O72" s="9"/>
      <c r="P72" s="8" t="e">
        <f t="shared" ca="1" si="11"/>
        <v>#NAME?</v>
      </c>
      <c r="Q72" s="9" t="e">
        <f t="shared" ca="1" si="12"/>
        <v>#NAME?</v>
      </c>
      <c r="R72" s="9" t="e">
        <f t="shared" ca="1" si="13"/>
        <v>#NAME?</v>
      </c>
      <c r="S72" s="9" t="e">
        <f t="shared" ca="1" si="14"/>
        <v>#NAME?</v>
      </c>
    </row>
    <row r="73" spans="2:19" x14ac:dyDescent="0.25">
      <c r="B73" s="10">
        <v>42948</v>
      </c>
      <c r="C73" s="4" t="s">
        <v>133</v>
      </c>
      <c r="E73" s="4" t="s">
        <v>134</v>
      </c>
      <c r="F73" s="4" t="s">
        <v>28</v>
      </c>
      <c r="G73" s="11" t="s">
        <v>8</v>
      </c>
      <c r="H73" s="13">
        <v>0.82939814814814816</v>
      </c>
      <c r="I73" s="13">
        <v>0.83706018518518521</v>
      </c>
      <c r="J73" s="13">
        <v>0.84761574074074064</v>
      </c>
      <c r="K73" s="8">
        <f t="shared" si="8"/>
        <v>7.6620370370370505E-3</v>
      </c>
      <c r="L73" s="8">
        <f t="shared" si="9"/>
        <v>1.0555555555555429E-2</v>
      </c>
      <c r="M73" s="8">
        <f t="shared" si="10"/>
        <v>1.821759259259248E-2</v>
      </c>
      <c r="N73" s="9"/>
      <c r="O73" s="9"/>
      <c r="P73" s="8" t="e">
        <f t="shared" ca="1" si="11"/>
        <v>#NAME?</v>
      </c>
      <c r="Q73" s="9" t="e">
        <f t="shared" ca="1" si="12"/>
        <v>#NAME?</v>
      </c>
      <c r="R73" s="9" t="e">
        <f t="shared" ca="1" si="13"/>
        <v>#NAME?</v>
      </c>
      <c r="S73" s="9" t="e">
        <f t="shared" ca="1" si="14"/>
        <v>#NAME?</v>
      </c>
    </row>
    <row r="74" spans="2:19" x14ac:dyDescent="0.25">
      <c r="B74" s="10">
        <v>42948</v>
      </c>
      <c r="C74" s="4" t="s">
        <v>135</v>
      </c>
      <c r="E74" s="4" t="s">
        <v>136</v>
      </c>
      <c r="F74" s="4" t="s">
        <v>28</v>
      </c>
      <c r="G74" s="11" t="s">
        <v>8</v>
      </c>
      <c r="H74" s="13">
        <v>0.82905092592592589</v>
      </c>
      <c r="I74" s="13">
        <v>0.83719907407407401</v>
      </c>
      <c r="J74" s="13">
        <v>0.84326388888888892</v>
      </c>
      <c r="K74" s="8">
        <f t="shared" si="8"/>
        <v>8.1481481481481266E-3</v>
      </c>
      <c r="L74" s="8">
        <f t="shared" si="9"/>
        <v>6.0648148148149117E-3</v>
      </c>
      <c r="M74" s="8">
        <f t="shared" si="10"/>
        <v>1.4212962962963038E-2</v>
      </c>
      <c r="N74" s="9"/>
      <c r="O74" s="9"/>
      <c r="P74" s="8" t="e">
        <f t="shared" ca="1" si="11"/>
        <v>#NAME?</v>
      </c>
      <c r="Q74" s="9" t="e">
        <f t="shared" ca="1" si="12"/>
        <v>#NAME?</v>
      </c>
      <c r="R74" s="9" t="e">
        <f t="shared" ca="1" si="13"/>
        <v>#NAME?</v>
      </c>
      <c r="S74" s="9" t="e">
        <f t="shared" ca="1" si="14"/>
        <v>#NAME?</v>
      </c>
    </row>
    <row r="75" spans="2:19" x14ac:dyDescent="0.25">
      <c r="B75" s="10">
        <v>42948</v>
      </c>
      <c r="C75" s="4" t="s">
        <v>137</v>
      </c>
      <c r="E75" s="4" t="s">
        <v>138</v>
      </c>
      <c r="F75" s="4" t="s">
        <v>28</v>
      </c>
      <c r="G75" s="11" t="s">
        <v>8</v>
      </c>
      <c r="H75" s="13">
        <v>0.83008101851851857</v>
      </c>
      <c r="I75" s="13">
        <v>0.83603009259259264</v>
      </c>
      <c r="J75" s="13">
        <v>0.84150462962962969</v>
      </c>
      <c r="K75" s="8">
        <f t="shared" ref="K75:K138" si="15">IFERROR(I75-H75,"")</f>
        <v>5.9490740740740788E-3</v>
      </c>
      <c r="L75" s="8">
        <f t="shared" ref="L75:L138" si="16">IFERROR(J75-I75,"")</f>
        <v>5.4745370370370416E-3</v>
      </c>
      <c r="M75" s="8">
        <f t="shared" ref="M75:M138" si="17">IFERROR(J75-H75,"")</f>
        <v>1.142361111111112E-2</v>
      </c>
      <c r="N75" s="9"/>
      <c r="O75" s="9"/>
      <c r="P75" s="8" t="e">
        <f t="shared" ca="1" si="11"/>
        <v>#NAME?</v>
      </c>
      <c r="Q75" s="9" t="e">
        <f t="shared" ca="1" si="12"/>
        <v>#NAME?</v>
      </c>
      <c r="R75" s="9" t="e">
        <f t="shared" ca="1" si="13"/>
        <v>#NAME?</v>
      </c>
      <c r="S75" s="9" t="e">
        <f t="shared" ca="1" si="14"/>
        <v>#NAME?</v>
      </c>
    </row>
    <row r="76" spans="2:19" x14ac:dyDescent="0.25">
      <c r="B76" s="10">
        <v>42948</v>
      </c>
      <c r="C76" s="4" t="s">
        <v>139</v>
      </c>
      <c r="E76" s="4" t="s">
        <v>140</v>
      </c>
      <c r="F76" s="4" t="s">
        <v>28</v>
      </c>
      <c r="G76" s="11" t="s">
        <v>8</v>
      </c>
      <c r="H76" s="13">
        <v>0.83040509259259254</v>
      </c>
      <c r="I76" s="13">
        <v>0.83549768518518519</v>
      </c>
      <c r="J76" s="13">
        <v>0.84378472222222223</v>
      </c>
      <c r="K76" s="8">
        <f t="shared" si="15"/>
        <v>5.0925925925926485E-3</v>
      </c>
      <c r="L76" s="8">
        <f t="shared" si="16"/>
        <v>8.2870370370370372E-3</v>
      </c>
      <c r="M76" s="8">
        <f t="shared" si="17"/>
        <v>1.3379629629629686E-2</v>
      </c>
      <c r="N76" s="9"/>
      <c r="O76" s="9"/>
      <c r="P76" s="8" t="e">
        <f t="shared" ca="1" si="11"/>
        <v>#NAME?</v>
      </c>
      <c r="Q76" s="9" t="e">
        <f t="shared" ca="1" si="12"/>
        <v>#NAME?</v>
      </c>
      <c r="R76" s="9" t="e">
        <f t="shared" ca="1" si="13"/>
        <v>#NAME?</v>
      </c>
      <c r="S76" s="9" t="e">
        <f t="shared" ca="1" si="14"/>
        <v>#NAME?</v>
      </c>
    </row>
    <row r="77" spans="2:19" x14ac:dyDescent="0.25">
      <c r="B77" s="10">
        <v>42948</v>
      </c>
      <c r="C77" s="4" t="s">
        <v>141</v>
      </c>
      <c r="E77" s="4" t="s">
        <v>142</v>
      </c>
      <c r="F77" s="4" t="s">
        <v>28</v>
      </c>
      <c r="G77" s="11" t="s">
        <v>8</v>
      </c>
      <c r="H77" s="13">
        <v>0.82644675925925926</v>
      </c>
      <c r="I77" s="13">
        <v>0.83218749999999997</v>
      </c>
      <c r="J77" s="13">
        <v>0.84064814814814814</v>
      </c>
      <c r="K77" s="8">
        <f t="shared" si="15"/>
        <v>5.7407407407407129E-3</v>
      </c>
      <c r="L77" s="8">
        <f t="shared" si="16"/>
        <v>8.4606481481481755E-3</v>
      </c>
      <c r="M77" s="8">
        <f t="shared" si="17"/>
        <v>1.4201388888888888E-2</v>
      </c>
      <c r="N77" s="9"/>
      <c r="O77" s="9"/>
      <c r="P77" s="8" t="e">
        <f t="shared" ca="1" si="11"/>
        <v>#NAME?</v>
      </c>
      <c r="Q77" s="9" t="e">
        <f t="shared" ca="1" si="12"/>
        <v>#NAME?</v>
      </c>
      <c r="R77" s="9" t="e">
        <f t="shared" ca="1" si="13"/>
        <v>#NAME?</v>
      </c>
      <c r="S77" s="9" t="e">
        <f t="shared" ca="1" si="14"/>
        <v>#NAME?</v>
      </c>
    </row>
    <row r="78" spans="2:19" x14ac:dyDescent="0.25">
      <c r="B78" s="10">
        <v>42948</v>
      </c>
      <c r="C78" s="4" t="s">
        <v>143</v>
      </c>
      <c r="E78" s="4" t="s">
        <v>144</v>
      </c>
      <c r="F78" s="4" t="s">
        <v>28</v>
      </c>
      <c r="G78" s="11" t="s">
        <v>8</v>
      </c>
      <c r="H78" s="13">
        <v>0.83009259259259249</v>
      </c>
      <c r="I78" s="13">
        <v>0.83815972222222224</v>
      </c>
      <c r="J78" s="13">
        <v>0.84534722222222225</v>
      </c>
      <c r="K78" s="8">
        <f t="shared" si="15"/>
        <v>8.0671296296297434E-3</v>
      </c>
      <c r="L78" s="8">
        <f t="shared" si="16"/>
        <v>7.1875000000000133E-3</v>
      </c>
      <c r="M78" s="8">
        <f t="shared" si="17"/>
        <v>1.5254629629629757E-2</v>
      </c>
      <c r="N78" s="9"/>
      <c r="O78" s="9"/>
      <c r="P78" s="8" t="e">
        <f t="shared" ca="1" si="11"/>
        <v>#NAME?</v>
      </c>
      <c r="Q78" s="9" t="e">
        <f t="shared" ca="1" si="12"/>
        <v>#NAME?</v>
      </c>
      <c r="R78" s="9" t="e">
        <f t="shared" ca="1" si="13"/>
        <v>#NAME?</v>
      </c>
      <c r="S78" s="9" t="e">
        <f t="shared" ca="1" si="14"/>
        <v>#NAME?</v>
      </c>
    </row>
    <row r="79" spans="2:19" x14ac:dyDescent="0.25">
      <c r="B79" s="10">
        <v>42948</v>
      </c>
      <c r="C79" s="4" t="s">
        <v>145</v>
      </c>
      <c r="E79" s="4" t="s">
        <v>146</v>
      </c>
      <c r="F79" s="4" t="s">
        <v>28</v>
      </c>
      <c r="G79" s="11" t="s">
        <v>8</v>
      </c>
      <c r="H79" s="13">
        <v>0.82850694444444439</v>
      </c>
      <c r="I79" s="13">
        <v>0.83715277777777775</v>
      </c>
      <c r="J79" s="13">
        <v>0.84528935185185183</v>
      </c>
      <c r="K79" s="8">
        <f t="shared" si="15"/>
        <v>8.6458333333333526E-3</v>
      </c>
      <c r="L79" s="8">
        <f t="shared" si="16"/>
        <v>8.1365740740740877E-3</v>
      </c>
      <c r="M79" s="8">
        <f t="shared" si="17"/>
        <v>1.678240740740744E-2</v>
      </c>
      <c r="N79" s="9"/>
      <c r="O79" s="9"/>
      <c r="P79" s="8" t="e">
        <f t="shared" ca="1" si="11"/>
        <v>#NAME?</v>
      </c>
      <c r="Q79" s="9" t="e">
        <f t="shared" ca="1" si="12"/>
        <v>#NAME?</v>
      </c>
      <c r="R79" s="9" t="e">
        <f t="shared" ca="1" si="13"/>
        <v>#NAME?</v>
      </c>
      <c r="S79" s="9" t="e">
        <f t="shared" ca="1" si="14"/>
        <v>#NAME?</v>
      </c>
    </row>
    <row r="80" spans="2:19" x14ac:dyDescent="0.25">
      <c r="B80" s="10">
        <v>42948</v>
      </c>
      <c r="C80" s="4" t="s">
        <v>147</v>
      </c>
      <c r="E80" s="4" t="s">
        <v>148</v>
      </c>
      <c r="F80" s="4" t="s">
        <v>28</v>
      </c>
      <c r="G80" s="11" t="s">
        <v>8</v>
      </c>
      <c r="H80" s="13">
        <v>0.83243055555555545</v>
      </c>
      <c r="I80" s="13">
        <v>0.8391319444444445</v>
      </c>
      <c r="J80" s="13">
        <v>0.84500000000000008</v>
      </c>
      <c r="K80" s="8">
        <f t="shared" si="15"/>
        <v>6.7013888888890483E-3</v>
      </c>
      <c r="L80" s="8">
        <f t="shared" si="16"/>
        <v>5.8680555555555847E-3</v>
      </c>
      <c r="M80" s="8">
        <f t="shared" si="17"/>
        <v>1.2569444444444633E-2</v>
      </c>
      <c r="N80" s="9"/>
      <c r="O80" s="9"/>
      <c r="P80" s="8" t="e">
        <f t="shared" ca="1" si="11"/>
        <v>#NAME?</v>
      </c>
      <c r="Q80" s="9" t="e">
        <f t="shared" ca="1" si="12"/>
        <v>#NAME?</v>
      </c>
      <c r="R80" s="9" t="e">
        <f t="shared" ca="1" si="13"/>
        <v>#NAME?</v>
      </c>
      <c r="S80" s="9" t="e">
        <f t="shared" ca="1" si="14"/>
        <v>#NAME?</v>
      </c>
    </row>
    <row r="81" spans="2:19" x14ac:dyDescent="0.25">
      <c r="B81" s="10">
        <v>42948</v>
      </c>
      <c r="C81" s="4" t="s">
        <v>149</v>
      </c>
      <c r="E81" s="4" t="s">
        <v>150</v>
      </c>
      <c r="F81" s="4" t="s">
        <v>28</v>
      </c>
      <c r="G81" s="11" t="s">
        <v>8</v>
      </c>
      <c r="H81" s="13">
        <v>0.82768518518518519</v>
      </c>
      <c r="I81" s="13">
        <v>0.83415509259259257</v>
      </c>
      <c r="J81" s="13">
        <v>0.84173611111111113</v>
      </c>
      <c r="K81" s="8">
        <f t="shared" si="15"/>
        <v>6.4699074074073826E-3</v>
      </c>
      <c r="L81" s="8">
        <f t="shared" si="16"/>
        <v>7.5810185185185563E-3</v>
      </c>
      <c r="M81" s="8">
        <f t="shared" si="17"/>
        <v>1.4050925925925939E-2</v>
      </c>
      <c r="N81" s="9"/>
      <c r="O81" s="9"/>
      <c r="P81" s="8" t="e">
        <f t="shared" ca="1" si="11"/>
        <v>#NAME?</v>
      </c>
      <c r="Q81" s="9" t="e">
        <f t="shared" ca="1" si="12"/>
        <v>#NAME?</v>
      </c>
      <c r="R81" s="9" t="e">
        <f t="shared" ca="1" si="13"/>
        <v>#NAME?</v>
      </c>
      <c r="S81" s="9" t="e">
        <f t="shared" ca="1" si="14"/>
        <v>#NAME?</v>
      </c>
    </row>
    <row r="82" spans="2:19" x14ac:dyDescent="0.25">
      <c r="B82" s="10">
        <v>42955</v>
      </c>
      <c r="C82" s="4" t="s">
        <v>152</v>
      </c>
      <c r="E82" s="4" t="s">
        <v>19</v>
      </c>
      <c r="F82" s="4" t="s">
        <v>27</v>
      </c>
      <c r="G82" s="11" t="s">
        <v>154</v>
      </c>
      <c r="H82" s="14">
        <v>0.80329861111111101</v>
      </c>
      <c r="I82" s="14">
        <v>0.80642361111111116</v>
      </c>
      <c r="J82" s="14">
        <v>0.8089467592592593</v>
      </c>
      <c r="K82" s="8">
        <f t="shared" si="15"/>
        <v>3.1250000000001554E-3</v>
      </c>
      <c r="L82" s="8">
        <f t="shared" si="16"/>
        <v>2.5231481481481355E-3</v>
      </c>
      <c r="M82" s="8">
        <f t="shared" si="17"/>
        <v>5.6481481481482909E-3</v>
      </c>
      <c r="N82" s="9"/>
      <c r="O82" s="9"/>
      <c r="P82" s="8" t="e">
        <f t="shared" ca="1" si="11"/>
        <v>#NAME?</v>
      </c>
      <c r="Q82" s="9" t="e">
        <f t="shared" ca="1" si="12"/>
        <v>#NAME?</v>
      </c>
      <c r="R82" s="9" t="e">
        <f t="shared" ca="1" si="13"/>
        <v>#NAME?</v>
      </c>
      <c r="S82" s="9" t="e">
        <f t="shared" ca="1" si="14"/>
        <v>#NAME?</v>
      </c>
    </row>
    <row r="83" spans="2:19" x14ac:dyDescent="0.25">
      <c r="B83" s="10">
        <v>42955</v>
      </c>
      <c r="C83" s="4" t="s">
        <v>153</v>
      </c>
      <c r="E83" s="4" t="s">
        <v>20</v>
      </c>
      <c r="F83" s="4" t="s">
        <v>27</v>
      </c>
      <c r="G83" s="11" t="s">
        <v>154</v>
      </c>
      <c r="H83" s="14">
        <v>0.80303240740740733</v>
      </c>
      <c r="I83" s="14">
        <v>0.8075</v>
      </c>
      <c r="J83" s="14">
        <v>0.80960648148148151</v>
      </c>
      <c r="K83" s="8">
        <f t="shared" si="15"/>
        <v>4.4675925925926618E-3</v>
      </c>
      <c r="L83" s="8">
        <f t="shared" si="16"/>
        <v>2.1064814814815147E-3</v>
      </c>
      <c r="M83" s="8">
        <f t="shared" si="17"/>
        <v>6.5740740740741765E-3</v>
      </c>
      <c r="N83" s="9"/>
      <c r="O83" s="9"/>
      <c r="P83" s="8" t="e">
        <f t="shared" ca="1" si="11"/>
        <v>#NAME?</v>
      </c>
      <c r="Q83" s="9" t="e">
        <f t="shared" ca="1" si="12"/>
        <v>#NAME?</v>
      </c>
      <c r="R83" s="9" t="e">
        <f t="shared" ca="1" si="13"/>
        <v>#NAME?</v>
      </c>
      <c r="S83" s="9" t="e">
        <f t="shared" ca="1" si="14"/>
        <v>#NAME?</v>
      </c>
    </row>
    <row r="84" spans="2:19" x14ac:dyDescent="0.25">
      <c r="B84" s="10">
        <v>42955</v>
      </c>
      <c r="C84" s="4" t="s">
        <v>155</v>
      </c>
      <c r="E84" s="4" t="s">
        <v>156</v>
      </c>
      <c r="F84" s="4" t="s">
        <v>27</v>
      </c>
      <c r="G84" s="11" t="s">
        <v>154</v>
      </c>
      <c r="H84" s="14">
        <v>0.80289351851851853</v>
      </c>
      <c r="I84" s="14">
        <v>0.80542824074074071</v>
      </c>
      <c r="J84" s="14">
        <v>0.80777777777777782</v>
      </c>
      <c r="K84" s="8">
        <f t="shared" si="15"/>
        <v>2.5347222222221744E-3</v>
      </c>
      <c r="L84" s="8">
        <f t="shared" si="16"/>
        <v>2.3495370370371083E-3</v>
      </c>
      <c r="M84" s="8">
        <f t="shared" si="17"/>
        <v>4.8842592592592826E-3</v>
      </c>
      <c r="N84" s="9"/>
      <c r="O84" s="9"/>
      <c r="P84" s="8" t="e">
        <f t="shared" ca="1" si="11"/>
        <v>#NAME?</v>
      </c>
      <c r="Q84" s="9" t="e">
        <f t="shared" ca="1" si="12"/>
        <v>#NAME?</v>
      </c>
      <c r="R84" s="9" t="e">
        <f t="shared" ca="1" si="13"/>
        <v>#NAME?</v>
      </c>
      <c r="S84" s="9" t="e">
        <f t="shared" ca="1" si="14"/>
        <v>#NAME?</v>
      </c>
    </row>
    <row r="85" spans="2:19" x14ac:dyDescent="0.25">
      <c r="B85" s="10">
        <v>42955</v>
      </c>
      <c r="C85" s="4" t="s">
        <v>157</v>
      </c>
      <c r="E85" s="4" t="s">
        <v>158</v>
      </c>
      <c r="F85" s="4" t="s">
        <v>27</v>
      </c>
      <c r="G85" s="11" t="s">
        <v>154</v>
      </c>
      <c r="H85" s="14">
        <v>0.8030787037037036</v>
      </c>
      <c r="I85" s="14">
        <v>0.81103009259259251</v>
      </c>
      <c r="J85" s="14">
        <v>0.81436342592592592</v>
      </c>
      <c r="K85" s="8">
        <f t="shared" si="15"/>
        <v>7.9513888888889106E-3</v>
      </c>
      <c r="L85" s="8">
        <f t="shared" si="16"/>
        <v>3.3333333333334103E-3</v>
      </c>
      <c r="M85" s="8">
        <f t="shared" si="17"/>
        <v>1.1284722222222321E-2</v>
      </c>
      <c r="N85" s="9"/>
      <c r="O85" s="9"/>
      <c r="P85" s="8" t="e">
        <f t="shared" ca="1" si="11"/>
        <v>#NAME?</v>
      </c>
      <c r="Q85" s="9" t="e">
        <f t="shared" ca="1" si="12"/>
        <v>#NAME?</v>
      </c>
      <c r="R85" s="9" t="e">
        <f t="shared" ca="1" si="13"/>
        <v>#NAME?</v>
      </c>
      <c r="S85" s="9" t="e">
        <f t="shared" ca="1" si="14"/>
        <v>#NAME?</v>
      </c>
    </row>
    <row r="86" spans="2:19" x14ac:dyDescent="0.25">
      <c r="B86" s="10">
        <v>42955</v>
      </c>
      <c r="C86" s="4" t="s">
        <v>159</v>
      </c>
      <c r="E86" s="4" t="s">
        <v>160</v>
      </c>
      <c r="F86" s="4" t="s">
        <v>27</v>
      </c>
      <c r="G86" s="11" t="s">
        <v>154</v>
      </c>
      <c r="H86" s="14">
        <v>0.80358796296296298</v>
      </c>
      <c r="I86" s="14">
        <v>0.80656250000000007</v>
      </c>
      <c r="J86" s="14">
        <v>0.80906250000000002</v>
      </c>
      <c r="K86" s="8">
        <f t="shared" si="15"/>
        <v>2.9745370370370949E-3</v>
      </c>
      <c r="L86" s="8">
        <f t="shared" si="16"/>
        <v>2.4999999999999467E-3</v>
      </c>
      <c r="M86" s="8">
        <f t="shared" si="17"/>
        <v>5.4745370370370416E-3</v>
      </c>
      <c r="N86" s="9"/>
      <c r="O86" s="9"/>
      <c r="P86" s="8" t="e">
        <f t="shared" ca="1" si="11"/>
        <v>#NAME?</v>
      </c>
      <c r="Q86" s="9" t="e">
        <f t="shared" ca="1" si="12"/>
        <v>#NAME?</v>
      </c>
      <c r="R86" s="9" t="e">
        <f t="shared" ca="1" si="13"/>
        <v>#NAME?</v>
      </c>
      <c r="S86" s="9" t="e">
        <f t="shared" ca="1" si="14"/>
        <v>#NAME?</v>
      </c>
    </row>
    <row r="87" spans="2:19" x14ac:dyDescent="0.25">
      <c r="B87" s="10">
        <v>42955</v>
      </c>
      <c r="C87" s="4" t="s">
        <v>161</v>
      </c>
      <c r="E87" s="4" t="s">
        <v>162</v>
      </c>
      <c r="F87" s="4" t="s">
        <v>27</v>
      </c>
      <c r="G87" s="11" t="s">
        <v>154</v>
      </c>
      <c r="H87" s="14">
        <v>0.80336805555555557</v>
      </c>
      <c r="I87" s="14">
        <v>0.80607638888888899</v>
      </c>
      <c r="J87" s="14">
        <v>0.8084027777777778</v>
      </c>
      <c r="K87" s="8">
        <f t="shared" si="15"/>
        <v>2.7083333333334236E-3</v>
      </c>
      <c r="L87" s="8">
        <f t="shared" si="16"/>
        <v>2.3263888888888085E-3</v>
      </c>
      <c r="M87" s="8">
        <f t="shared" si="17"/>
        <v>5.0347222222222321E-3</v>
      </c>
      <c r="N87" s="9"/>
      <c r="O87" s="9"/>
      <c r="P87" s="8" t="e">
        <f t="shared" ca="1" si="11"/>
        <v>#NAME?</v>
      </c>
      <c r="Q87" s="9" t="e">
        <f t="shared" ca="1" si="12"/>
        <v>#NAME?</v>
      </c>
      <c r="R87" s="9" t="e">
        <f t="shared" ca="1" si="13"/>
        <v>#NAME?</v>
      </c>
      <c r="S87" s="9" t="e">
        <f t="shared" ca="1" si="14"/>
        <v>#NAME?</v>
      </c>
    </row>
    <row r="88" spans="2:19" x14ac:dyDescent="0.25">
      <c r="B88" s="10">
        <v>42955</v>
      </c>
      <c r="C88" s="4" t="s">
        <v>163</v>
      </c>
      <c r="E88" s="4" t="s">
        <v>164</v>
      </c>
      <c r="F88" s="4" t="s">
        <v>27</v>
      </c>
      <c r="G88" s="11" t="s">
        <v>154</v>
      </c>
      <c r="H88" s="14">
        <v>0.80318287037037039</v>
      </c>
      <c r="I88" s="14">
        <v>0.80590277777777775</v>
      </c>
      <c r="J88" s="14">
        <v>0.80868055555555562</v>
      </c>
      <c r="K88" s="8">
        <f t="shared" si="15"/>
        <v>2.7199074074073515E-3</v>
      </c>
      <c r="L88" s="8">
        <f t="shared" si="16"/>
        <v>2.7777777777778789E-3</v>
      </c>
      <c r="M88" s="8">
        <f t="shared" si="17"/>
        <v>5.4976851851852304E-3</v>
      </c>
      <c r="N88" s="9"/>
      <c r="O88" s="9"/>
      <c r="P88" s="8" t="e">
        <f t="shared" ca="1" si="11"/>
        <v>#NAME?</v>
      </c>
      <c r="Q88" s="9" t="e">
        <f t="shared" ca="1" si="12"/>
        <v>#NAME?</v>
      </c>
      <c r="R88" s="9" t="e">
        <f t="shared" ca="1" si="13"/>
        <v>#NAME?</v>
      </c>
      <c r="S88" s="9" t="e">
        <f t="shared" ca="1" si="14"/>
        <v>#NAME?</v>
      </c>
    </row>
    <row r="89" spans="2:19" x14ac:dyDescent="0.25">
      <c r="B89" s="10">
        <v>42955</v>
      </c>
      <c r="C89" s="4" t="s">
        <v>165</v>
      </c>
      <c r="E89" s="4" t="s">
        <v>166</v>
      </c>
      <c r="F89" s="4" t="s">
        <v>27</v>
      </c>
      <c r="G89" s="11" t="s">
        <v>154</v>
      </c>
      <c r="H89" s="14">
        <v>0.8027777777777777</v>
      </c>
      <c r="I89" s="14">
        <v>0.80405092592592586</v>
      </c>
      <c r="J89" s="14">
        <v>0.8068749999999999</v>
      </c>
      <c r="K89" s="8">
        <f t="shared" si="15"/>
        <v>1.2731481481481621E-3</v>
      </c>
      <c r="L89" s="8">
        <f t="shared" si="16"/>
        <v>2.8240740740740344E-3</v>
      </c>
      <c r="M89" s="8">
        <f t="shared" si="17"/>
        <v>4.0972222222221966E-3</v>
      </c>
      <c r="N89" s="9"/>
      <c r="O89" s="9"/>
      <c r="P89" s="8" t="e">
        <f t="shared" ca="1" si="11"/>
        <v>#NAME?</v>
      </c>
      <c r="Q89" s="9" t="e">
        <f t="shared" ca="1" si="12"/>
        <v>#NAME?</v>
      </c>
      <c r="R89" s="9" t="e">
        <f t="shared" ca="1" si="13"/>
        <v>#NAME?</v>
      </c>
      <c r="S89" s="9" t="e">
        <f t="shared" ca="1" si="14"/>
        <v>#NAME?</v>
      </c>
    </row>
    <row r="90" spans="2:19" x14ac:dyDescent="0.25">
      <c r="B90" s="10">
        <v>42955</v>
      </c>
      <c r="C90" s="4" t="s">
        <v>167</v>
      </c>
      <c r="E90" s="4" t="s">
        <v>168</v>
      </c>
      <c r="F90" s="4" t="s">
        <v>27</v>
      </c>
      <c r="G90" s="11" t="s">
        <v>154</v>
      </c>
      <c r="H90" s="14">
        <v>0.80312499999999998</v>
      </c>
      <c r="I90" s="14">
        <v>0.80789351851851843</v>
      </c>
      <c r="J90" s="14">
        <v>0.81053240740740751</v>
      </c>
      <c r="K90" s="8">
        <f t="shared" si="15"/>
        <v>4.7685185185184498E-3</v>
      </c>
      <c r="L90" s="8">
        <f t="shared" si="16"/>
        <v>2.6388888888890794E-3</v>
      </c>
      <c r="M90" s="8">
        <f t="shared" si="17"/>
        <v>7.4074074074075291E-3</v>
      </c>
      <c r="N90" s="9"/>
      <c r="O90" s="9"/>
      <c r="P90" s="8" t="e">
        <f t="shared" ca="1" si="11"/>
        <v>#NAME?</v>
      </c>
      <c r="Q90" s="9" t="e">
        <f t="shared" ca="1" si="12"/>
        <v>#NAME?</v>
      </c>
      <c r="R90" s="9" t="e">
        <f t="shared" ca="1" si="13"/>
        <v>#NAME?</v>
      </c>
      <c r="S90" s="9" t="e">
        <f t="shared" ca="1" si="14"/>
        <v>#NAME?</v>
      </c>
    </row>
    <row r="91" spans="2:19" x14ac:dyDescent="0.25">
      <c r="B91" s="10">
        <v>42955</v>
      </c>
      <c r="C91" s="4" t="s">
        <v>169</v>
      </c>
      <c r="E91" s="4" t="s">
        <v>170</v>
      </c>
      <c r="F91" s="4" t="s">
        <v>27</v>
      </c>
      <c r="G91" s="11" t="s">
        <v>154</v>
      </c>
      <c r="H91" s="14">
        <v>0.80363425925925924</v>
      </c>
      <c r="I91" s="14">
        <v>0.80746527777777777</v>
      </c>
      <c r="J91" s="14">
        <v>0.80910879629629628</v>
      </c>
      <c r="K91" s="8">
        <f t="shared" si="15"/>
        <v>3.8310185185185253E-3</v>
      </c>
      <c r="L91" s="8">
        <f t="shared" si="16"/>
        <v>1.6435185185185164E-3</v>
      </c>
      <c r="M91" s="8">
        <f t="shared" si="17"/>
        <v>5.4745370370370416E-3</v>
      </c>
      <c r="N91" s="9"/>
      <c r="O91" s="9"/>
      <c r="P91" s="8" t="e">
        <f t="shared" ca="1" si="11"/>
        <v>#NAME?</v>
      </c>
      <c r="Q91" s="9" t="e">
        <f t="shared" ca="1" si="12"/>
        <v>#NAME?</v>
      </c>
      <c r="R91" s="9" t="e">
        <f t="shared" ca="1" si="13"/>
        <v>#NAME?</v>
      </c>
      <c r="S91" s="9" t="e">
        <f t="shared" ca="1" si="14"/>
        <v>#NAME?</v>
      </c>
    </row>
    <row r="92" spans="2:19" x14ac:dyDescent="0.25">
      <c r="B92" s="10">
        <v>42955</v>
      </c>
      <c r="C92" s="4" t="s">
        <v>171</v>
      </c>
      <c r="E92" s="4" t="s">
        <v>172</v>
      </c>
      <c r="F92" s="4" t="s">
        <v>27</v>
      </c>
      <c r="G92" s="11" t="s">
        <v>154</v>
      </c>
      <c r="H92" s="14">
        <v>0.80347222222222225</v>
      </c>
      <c r="I92" s="14">
        <v>0.8064930555555555</v>
      </c>
      <c r="J92" s="14">
        <v>0.80833333333333324</v>
      </c>
      <c r="K92" s="8">
        <f t="shared" si="15"/>
        <v>3.0208333333332504E-3</v>
      </c>
      <c r="L92" s="8">
        <f t="shared" si="16"/>
        <v>1.8402777777777324E-3</v>
      </c>
      <c r="M92" s="8">
        <f t="shared" si="17"/>
        <v>4.8611111111109828E-3</v>
      </c>
      <c r="N92" s="9"/>
      <c r="O92" s="9"/>
      <c r="P92" s="8" t="e">
        <f t="shared" ca="1" si="11"/>
        <v>#NAME?</v>
      </c>
      <c r="Q92" s="9" t="e">
        <f t="shared" ca="1" si="12"/>
        <v>#NAME?</v>
      </c>
      <c r="R92" s="9" t="e">
        <f t="shared" ca="1" si="13"/>
        <v>#NAME?</v>
      </c>
      <c r="S92" s="9" t="e">
        <f t="shared" ca="1" si="14"/>
        <v>#NAME?</v>
      </c>
    </row>
    <row r="93" spans="2:19" x14ac:dyDescent="0.25">
      <c r="B93" s="10">
        <v>42955</v>
      </c>
      <c r="C93" s="4" t="s">
        <v>173</v>
      </c>
      <c r="E93" s="4" t="s">
        <v>174</v>
      </c>
      <c r="F93" s="4" t="s">
        <v>27</v>
      </c>
      <c r="G93" s="11" t="s">
        <v>154</v>
      </c>
      <c r="H93" s="14">
        <v>0.80337962962962972</v>
      </c>
      <c r="I93" s="14">
        <v>0.80604166666666666</v>
      </c>
      <c r="J93" s="14">
        <v>0.80861111111111106</v>
      </c>
      <c r="K93" s="8">
        <f t="shared" si="15"/>
        <v>2.6620370370369351E-3</v>
      </c>
      <c r="L93" s="8">
        <f t="shared" si="16"/>
        <v>2.569444444444402E-3</v>
      </c>
      <c r="M93" s="8">
        <f t="shared" si="17"/>
        <v>5.2314814814813371E-3</v>
      </c>
      <c r="N93" s="9"/>
      <c r="O93" s="9"/>
      <c r="P93" s="8" t="e">
        <f t="shared" ca="1" si="11"/>
        <v>#NAME?</v>
      </c>
      <c r="Q93" s="9" t="e">
        <f t="shared" ca="1" si="12"/>
        <v>#NAME?</v>
      </c>
      <c r="R93" s="9" t="e">
        <f t="shared" ca="1" si="13"/>
        <v>#NAME?</v>
      </c>
      <c r="S93" s="9" t="e">
        <f t="shared" ca="1" si="14"/>
        <v>#NAME?</v>
      </c>
    </row>
    <row r="94" spans="2:19" x14ac:dyDescent="0.25">
      <c r="B94" s="10">
        <v>42955</v>
      </c>
      <c r="C94" s="4" t="s">
        <v>175</v>
      </c>
      <c r="E94" s="4" t="s">
        <v>176</v>
      </c>
      <c r="F94" s="4" t="s">
        <v>27</v>
      </c>
      <c r="G94" s="11" t="s">
        <v>154</v>
      </c>
      <c r="H94" s="14">
        <v>0.80387731481481473</v>
      </c>
      <c r="I94" s="14">
        <v>0.80760416666666668</v>
      </c>
      <c r="J94" s="14">
        <v>0.81038194444444445</v>
      </c>
      <c r="K94" s="8">
        <f t="shared" si="15"/>
        <v>3.7268518518519533E-3</v>
      </c>
      <c r="L94" s="8">
        <f t="shared" si="16"/>
        <v>2.7777777777777679E-3</v>
      </c>
      <c r="M94" s="8">
        <f t="shared" si="17"/>
        <v>6.5046296296297212E-3</v>
      </c>
      <c r="N94" s="9"/>
      <c r="O94" s="9"/>
      <c r="P94" s="8" t="e">
        <f t="shared" ca="1" si="11"/>
        <v>#NAME?</v>
      </c>
      <c r="Q94" s="9" t="e">
        <f t="shared" ca="1" si="12"/>
        <v>#NAME?</v>
      </c>
      <c r="R94" s="9" t="e">
        <f t="shared" ca="1" si="13"/>
        <v>#NAME?</v>
      </c>
      <c r="S94" s="9" t="e">
        <f t="shared" ca="1" si="14"/>
        <v>#NAME?</v>
      </c>
    </row>
    <row r="95" spans="2:19" x14ac:dyDescent="0.25">
      <c r="B95" s="10">
        <v>42955</v>
      </c>
      <c r="C95" s="4" t="s">
        <v>177</v>
      </c>
      <c r="E95" s="4" t="s">
        <v>178</v>
      </c>
      <c r="F95" s="4" t="s">
        <v>27</v>
      </c>
      <c r="G95" s="11" t="s">
        <v>154</v>
      </c>
      <c r="H95" s="14">
        <v>0.80646990740740743</v>
      </c>
      <c r="I95" s="14">
        <v>0.80903935185185183</v>
      </c>
      <c r="J95" s="14">
        <v>0.81094907407407402</v>
      </c>
      <c r="K95" s="8">
        <f t="shared" si="15"/>
        <v>2.569444444444402E-3</v>
      </c>
      <c r="L95" s="8">
        <f t="shared" si="16"/>
        <v>1.9097222222221877E-3</v>
      </c>
      <c r="M95" s="8">
        <f t="shared" si="17"/>
        <v>4.4791666666665897E-3</v>
      </c>
      <c r="N95" s="9"/>
      <c r="O95" s="9"/>
      <c r="P95" s="8" t="e">
        <f t="shared" ca="1" si="11"/>
        <v>#NAME?</v>
      </c>
      <c r="Q95" s="9" t="e">
        <f t="shared" ca="1" si="12"/>
        <v>#NAME?</v>
      </c>
      <c r="R95" s="9" t="e">
        <f t="shared" ca="1" si="13"/>
        <v>#NAME?</v>
      </c>
      <c r="S95" s="9" t="e">
        <f t="shared" ca="1" si="14"/>
        <v>#NAME?</v>
      </c>
    </row>
    <row r="96" spans="2:19" x14ac:dyDescent="0.25">
      <c r="B96" s="10">
        <v>42955</v>
      </c>
      <c r="C96" s="4" t="s">
        <v>179</v>
      </c>
      <c r="E96" s="4" t="s">
        <v>180</v>
      </c>
      <c r="F96" s="4" t="s">
        <v>27</v>
      </c>
      <c r="G96" s="11" t="s">
        <v>154</v>
      </c>
      <c r="H96" s="14">
        <v>0.8041666666666667</v>
      </c>
      <c r="I96" s="14">
        <v>0.8055092592592592</v>
      </c>
      <c r="J96" s="14">
        <v>0.80914351851851851</v>
      </c>
      <c r="K96" s="8">
        <f t="shared" si="15"/>
        <v>1.3425925925925064E-3</v>
      </c>
      <c r="L96" s="8">
        <f t="shared" si="16"/>
        <v>3.6342592592593093E-3</v>
      </c>
      <c r="M96" s="8">
        <f t="shared" si="17"/>
        <v>4.9768518518518157E-3</v>
      </c>
      <c r="N96" s="9"/>
      <c r="O96" s="9"/>
      <c r="P96" s="8" t="e">
        <f t="shared" ca="1" si="11"/>
        <v>#NAME?</v>
      </c>
      <c r="Q96" s="9" t="e">
        <f t="shared" ca="1" si="12"/>
        <v>#NAME?</v>
      </c>
      <c r="R96" s="9" t="e">
        <f t="shared" ca="1" si="13"/>
        <v>#NAME?</v>
      </c>
      <c r="S96" s="9" t="e">
        <f t="shared" ca="1" si="14"/>
        <v>#NAME?</v>
      </c>
    </row>
    <row r="97" spans="2:19" x14ac:dyDescent="0.25">
      <c r="B97" s="10">
        <v>42955</v>
      </c>
      <c r="C97" s="4" t="s">
        <v>181</v>
      </c>
      <c r="E97" s="4" t="s">
        <v>182</v>
      </c>
      <c r="F97" s="4" t="s">
        <v>27</v>
      </c>
      <c r="G97" s="11" t="s">
        <v>154</v>
      </c>
      <c r="H97" s="14">
        <v>0.80364583333333339</v>
      </c>
      <c r="I97" s="14">
        <v>0.8049074074074074</v>
      </c>
      <c r="J97" s="14">
        <v>0.80914351851851851</v>
      </c>
      <c r="K97" s="8">
        <f t="shared" si="15"/>
        <v>1.2615740740740122E-3</v>
      </c>
      <c r="L97" s="8">
        <f t="shared" si="16"/>
        <v>4.2361111111111072E-3</v>
      </c>
      <c r="M97" s="8">
        <f t="shared" si="17"/>
        <v>5.4976851851851194E-3</v>
      </c>
      <c r="N97" s="9"/>
      <c r="O97" s="9"/>
      <c r="P97" s="8" t="e">
        <f t="shared" ca="1" si="11"/>
        <v>#NAME?</v>
      </c>
      <c r="Q97" s="9" t="e">
        <f t="shared" ca="1" si="12"/>
        <v>#NAME?</v>
      </c>
      <c r="R97" s="9" t="e">
        <f t="shared" ca="1" si="13"/>
        <v>#NAME?</v>
      </c>
      <c r="S97" s="9" t="e">
        <f t="shared" ca="1" si="14"/>
        <v>#NAME?</v>
      </c>
    </row>
    <row r="98" spans="2:19" x14ac:dyDescent="0.25">
      <c r="B98" s="10">
        <v>42955</v>
      </c>
      <c r="C98" s="4" t="s">
        <v>183</v>
      </c>
      <c r="E98" s="4" t="s">
        <v>184</v>
      </c>
      <c r="F98" s="4" t="s">
        <v>27</v>
      </c>
      <c r="G98" s="11" t="s">
        <v>154</v>
      </c>
      <c r="H98" s="14">
        <v>0.80428240740740742</v>
      </c>
      <c r="I98" s="14">
        <v>0.80586805555555552</v>
      </c>
      <c r="J98" s="14">
        <v>0.80914351851851851</v>
      </c>
      <c r="K98" s="8">
        <f t="shared" si="15"/>
        <v>1.5856481481481E-3</v>
      </c>
      <c r="L98" s="8">
        <f t="shared" si="16"/>
        <v>3.2754629629629939E-3</v>
      </c>
      <c r="M98" s="8">
        <f t="shared" si="17"/>
        <v>4.8611111111110938E-3</v>
      </c>
      <c r="N98" s="9"/>
      <c r="O98" s="9"/>
      <c r="P98" s="8" t="e">
        <f t="shared" ca="1" si="11"/>
        <v>#NAME?</v>
      </c>
      <c r="Q98" s="9" t="e">
        <f t="shared" ca="1" si="12"/>
        <v>#NAME?</v>
      </c>
      <c r="R98" s="9" t="e">
        <f t="shared" ca="1" si="13"/>
        <v>#NAME?</v>
      </c>
      <c r="S98" s="9" t="e">
        <f t="shared" ca="1" si="14"/>
        <v>#NAME?</v>
      </c>
    </row>
    <row r="99" spans="2:19" x14ac:dyDescent="0.25">
      <c r="B99" s="10">
        <v>42955</v>
      </c>
      <c r="C99" s="4" t="s">
        <v>185</v>
      </c>
      <c r="E99" s="4" t="s">
        <v>186</v>
      </c>
      <c r="F99" s="4" t="s">
        <v>27</v>
      </c>
      <c r="G99" s="11" t="s">
        <v>154</v>
      </c>
      <c r="H99" s="14">
        <v>0.80671296296296291</v>
      </c>
      <c r="I99" s="14">
        <v>0.80901620370370375</v>
      </c>
      <c r="J99" s="14">
        <v>0.81195601851851851</v>
      </c>
      <c r="K99" s="8">
        <f t="shared" si="15"/>
        <v>2.3032407407408417E-3</v>
      </c>
      <c r="L99" s="8">
        <f t="shared" si="16"/>
        <v>2.9398148148147563E-3</v>
      </c>
      <c r="M99" s="8">
        <f t="shared" si="17"/>
        <v>5.243055555555598E-3</v>
      </c>
      <c r="N99" s="9"/>
      <c r="O99" s="9"/>
      <c r="P99" s="8" t="e">
        <f t="shared" ca="1" si="11"/>
        <v>#NAME?</v>
      </c>
      <c r="Q99" s="9" t="e">
        <f t="shared" ca="1" si="12"/>
        <v>#NAME?</v>
      </c>
      <c r="R99" s="9" t="e">
        <f t="shared" ca="1" si="13"/>
        <v>#NAME?</v>
      </c>
      <c r="S99" s="9" t="e">
        <f t="shared" ca="1" si="14"/>
        <v>#NAME?</v>
      </c>
    </row>
    <row r="100" spans="2:19" x14ac:dyDescent="0.25">
      <c r="B100" s="10">
        <v>42955</v>
      </c>
      <c r="C100" s="4" t="s">
        <v>187</v>
      </c>
      <c r="E100" s="4" t="s">
        <v>188</v>
      </c>
      <c r="F100" s="4" t="s">
        <v>27</v>
      </c>
      <c r="G100" s="11" t="s">
        <v>154</v>
      </c>
      <c r="H100" s="14">
        <v>0.80555555555555547</v>
      </c>
      <c r="I100" s="4" t="s">
        <v>189</v>
      </c>
      <c r="J100" s="4" t="s">
        <v>189</v>
      </c>
      <c r="K100" s="8" t="str">
        <f t="shared" si="15"/>
        <v/>
      </c>
      <c r="L100" s="8" t="str">
        <f t="shared" si="16"/>
        <v/>
      </c>
      <c r="M100" s="8" t="str">
        <f>IFERROR(J100-H100,"")</f>
        <v/>
      </c>
      <c r="N100" s="9"/>
      <c r="O100" s="9"/>
      <c r="P100" s="8" t="e">
        <f t="shared" ca="1" si="11"/>
        <v>#NAME?</v>
      </c>
      <c r="Q100" s="9" t="e">
        <f t="shared" ca="1" si="12"/>
        <v>#NAME?</v>
      </c>
      <c r="R100" s="9" t="e">
        <f t="shared" ca="1" si="13"/>
        <v>#NAME?</v>
      </c>
      <c r="S100" s="9" t="e">
        <f t="shared" ca="1" si="14"/>
        <v>#NAME?</v>
      </c>
    </row>
    <row r="101" spans="2:19" x14ac:dyDescent="0.25">
      <c r="B101" s="10">
        <v>42955</v>
      </c>
      <c r="C101" s="4" t="s">
        <v>190</v>
      </c>
      <c r="E101" s="4" t="s">
        <v>191</v>
      </c>
      <c r="F101" s="4" t="s">
        <v>27</v>
      </c>
      <c r="G101" s="11" t="s">
        <v>154</v>
      </c>
      <c r="H101" s="14">
        <v>0.80387731481481473</v>
      </c>
      <c r="I101" s="14">
        <v>0.80665509259259249</v>
      </c>
      <c r="J101" s="14">
        <v>0.8087847222222222</v>
      </c>
      <c r="K101" s="8">
        <f t="shared" si="15"/>
        <v>2.7777777777777679E-3</v>
      </c>
      <c r="L101" s="8">
        <f t="shared" si="16"/>
        <v>2.1296296296297035E-3</v>
      </c>
      <c r="M101" s="8">
        <f t="shared" si="17"/>
        <v>4.9074074074074714E-3</v>
      </c>
      <c r="N101" s="9"/>
      <c r="O101" s="9"/>
      <c r="P101" s="8" t="e">
        <f t="shared" ca="1" si="11"/>
        <v>#NAME?</v>
      </c>
      <c r="Q101" s="9" t="e">
        <f t="shared" ca="1" si="12"/>
        <v>#NAME?</v>
      </c>
      <c r="R101" s="9" t="e">
        <f t="shared" ca="1" si="13"/>
        <v>#NAME?</v>
      </c>
      <c r="S101" s="9" t="e">
        <f t="shared" ca="1" si="14"/>
        <v>#NAME?</v>
      </c>
    </row>
    <row r="102" spans="2:19" x14ac:dyDescent="0.25">
      <c r="B102" s="10">
        <v>42955</v>
      </c>
      <c r="C102" s="4" t="s">
        <v>192</v>
      </c>
      <c r="E102" s="4" t="s">
        <v>193</v>
      </c>
      <c r="F102" s="4" t="s">
        <v>27</v>
      </c>
      <c r="G102" s="11" t="s">
        <v>154</v>
      </c>
      <c r="H102" s="14">
        <v>0.805150462962963</v>
      </c>
      <c r="I102" s="14">
        <v>0.80820601851851848</v>
      </c>
      <c r="J102" s="14">
        <v>0.81054398148148143</v>
      </c>
      <c r="K102" s="8">
        <f t="shared" si="15"/>
        <v>3.0555555555554781E-3</v>
      </c>
      <c r="L102" s="8">
        <f t="shared" si="16"/>
        <v>2.3379629629629584E-3</v>
      </c>
      <c r="M102" s="8">
        <f t="shared" si="17"/>
        <v>5.3935185185184364E-3</v>
      </c>
      <c r="N102" s="9"/>
      <c r="O102" s="9"/>
      <c r="P102" s="8" t="e">
        <f t="shared" ca="1" si="11"/>
        <v>#NAME?</v>
      </c>
      <c r="Q102" s="9" t="e">
        <f t="shared" ca="1" si="12"/>
        <v>#NAME?</v>
      </c>
      <c r="R102" s="9" t="e">
        <f t="shared" ca="1" si="13"/>
        <v>#NAME?</v>
      </c>
      <c r="S102" s="9" t="e">
        <f t="shared" ca="1" si="14"/>
        <v>#NAME?</v>
      </c>
    </row>
    <row r="103" spans="2:19" x14ac:dyDescent="0.25">
      <c r="B103" s="10">
        <v>42955</v>
      </c>
      <c r="C103" s="4" t="s">
        <v>42</v>
      </c>
      <c r="E103" s="4" t="s">
        <v>15</v>
      </c>
      <c r="F103" s="4" t="s">
        <v>27</v>
      </c>
      <c r="G103" s="11" t="s">
        <v>30</v>
      </c>
      <c r="H103" s="14">
        <v>0.80839120370370365</v>
      </c>
      <c r="I103" s="14">
        <v>0.81092592592592594</v>
      </c>
      <c r="J103" s="14">
        <v>0.81405092592592598</v>
      </c>
      <c r="K103" s="8">
        <f t="shared" si="15"/>
        <v>2.5347222222222854E-3</v>
      </c>
      <c r="L103" s="8">
        <f t="shared" si="16"/>
        <v>3.1250000000000444E-3</v>
      </c>
      <c r="M103" s="8">
        <f t="shared" si="17"/>
        <v>5.6597222222223298E-3</v>
      </c>
      <c r="N103" s="9"/>
      <c r="O103" s="9"/>
      <c r="P103" s="8" t="e">
        <f t="shared" ca="1" si="11"/>
        <v>#NAME?</v>
      </c>
      <c r="Q103" s="9" t="e">
        <f t="shared" ca="1" si="12"/>
        <v>#NAME?</v>
      </c>
      <c r="R103" s="9" t="e">
        <f t="shared" ca="1" si="13"/>
        <v>#NAME?</v>
      </c>
      <c r="S103" s="9" t="e">
        <f t="shared" ca="1" si="14"/>
        <v>#NAME?</v>
      </c>
    </row>
    <row r="104" spans="2:19" x14ac:dyDescent="0.25">
      <c r="B104" s="10">
        <v>42955</v>
      </c>
      <c r="C104" s="4" t="s">
        <v>44</v>
      </c>
      <c r="E104" s="4" t="s">
        <v>16</v>
      </c>
      <c r="F104" s="4" t="s">
        <v>27</v>
      </c>
      <c r="G104" s="11" t="s">
        <v>30</v>
      </c>
      <c r="H104" s="14">
        <v>0.80815972222222221</v>
      </c>
      <c r="I104" s="14">
        <v>0.81284722222222217</v>
      </c>
      <c r="J104" s="14">
        <v>0.81625000000000003</v>
      </c>
      <c r="K104" s="8">
        <f t="shared" si="15"/>
        <v>4.6874999999999556E-3</v>
      </c>
      <c r="L104" s="8">
        <f t="shared" si="16"/>
        <v>3.4027777777778656E-3</v>
      </c>
      <c r="M104" s="8">
        <f t="shared" si="17"/>
        <v>8.0902777777778212E-3</v>
      </c>
      <c r="N104" s="9"/>
      <c r="O104" s="9"/>
      <c r="P104" s="8" t="e">
        <f t="shared" ca="1" si="11"/>
        <v>#NAME?</v>
      </c>
      <c r="Q104" s="9" t="e">
        <f t="shared" ca="1" si="12"/>
        <v>#NAME?</v>
      </c>
      <c r="R104" s="9" t="e">
        <f t="shared" ca="1" si="13"/>
        <v>#NAME?</v>
      </c>
      <c r="S104" s="9" t="e">
        <f t="shared" ca="1" si="14"/>
        <v>#NAME?</v>
      </c>
    </row>
    <row r="105" spans="2:19" x14ac:dyDescent="0.25">
      <c r="B105" s="10">
        <v>42955</v>
      </c>
      <c r="C105" s="4" t="s">
        <v>194</v>
      </c>
      <c r="E105" s="4" t="s">
        <v>31</v>
      </c>
      <c r="F105" s="4" t="s">
        <v>27</v>
      </c>
      <c r="G105" s="11" t="s">
        <v>30</v>
      </c>
      <c r="H105" s="14">
        <v>0.80729166666666663</v>
      </c>
      <c r="I105" s="14">
        <v>0.80996527777777771</v>
      </c>
      <c r="J105" s="14">
        <v>0.81363425925925925</v>
      </c>
      <c r="K105" s="8">
        <f t="shared" si="15"/>
        <v>2.673611111111085E-3</v>
      </c>
      <c r="L105" s="8">
        <f t="shared" si="16"/>
        <v>3.6689814814815369E-3</v>
      </c>
      <c r="M105" s="8">
        <f t="shared" si="17"/>
        <v>6.3425925925926219E-3</v>
      </c>
      <c r="N105" s="9"/>
      <c r="O105" s="9"/>
      <c r="P105" s="8" t="e">
        <f t="shared" ca="1" si="11"/>
        <v>#NAME?</v>
      </c>
      <c r="Q105" s="9" t="e">
        <f t="shared" ca="1" si="12"/>
        <v>#NAME?</v>
      </c>
      <c r="R105" s="9" t="e">
        <f t="shared" ca="1" si="13"/>
        <v>#NAME?</v>
      </c>
      <c r="S105" s="9" t="e">
        <f t="shared" ca="1" si="14"/>
        <v>#NAME?</v>
      </c>
    </row>
    <row r="106" spans="2:19" x14ac:dyDescent="0.25">
      <c r="B106" s="10">
        <v>42955</v>
      </c>
      <c r="C106" s="4" t="s">
        <v>195</v>
      </c>
      <c r="E106" s="4" t="s">
        <v>33</v>
      </c>
      <c r="F106" s="4" t="s">
        <v>27</v>
      </c>
      <c r="G106" s="11" t="s">
        <v>30</v>
      </c>
      <c r="H106" s="14">
        <v>0.80740740740740735</v>
      </c>
      <c r="I106" s="14">
        <v>0.81097222222222232</v>
      </c>
      <c r="J106" s="14">
        <v>0.81406250000000002</v>
      </c>
      <c r="K106" s="8">
        <f t="shared" si="15"/>
        <v>3.564814814814965E-3</v>
      </c>
      <c r="L106" s="8">
        <f t="shared" si="16"/>
        <v>3.0902777777777057E-3</v>
      </c>
      <c r="M106" s="8">
        <f t="shared" si="17"/>
        <v>6.6550925925926707E-3</v>
      </c>
      <c r="N106" s="9"/>
      <c r="O106" s="9"/>
      <c r="P106" s="8" t="e">
        <f t="shared" ca="1" si="11"/>
        <v>#NAME?</v>
      </c>
      <c r="Q106" s="9" t="e">
        <f t="shared" ca="1" si="12"/>
        <v>#NAME?</v>
      </c>
      <c r="R106" s="9" t="e">
        <f t="shared" ca="1" si="13"/>
        <v>#NAME?</v>
      </c>
      <c r="S106" s="9" t="e">
        <f t="shared" ca="1" si="14"/>
        <v>#NAME?</v>
      </c>
    </row>
    <row r="107" spans="2:19" x14ac:dyDescent="0.25">
      <c r="B107" s="10">
        <v>42955</v>
      </c>
      <c r="C107" s="4" t="s">
        <v>196</v>
      </c>
      <c r="E107" s="4" t="s">
        <v>35</v>
      </c>
      <c r="F107" s="4" t="s">
        <v>27</v>
      </c>
      <c r="G107" s="11" t="s">
        <v>30</v>
      </c>
      <c r="H107" s="14">
        <v>0.80879629629629635</v>
      </c>
      <c r="I107" s="14">
        <v>0.81270833333333325</v>
      </c>
      <c r="J107" s="14">
        <v>0.81646990740740744</v>
      </c>
      <c r="K107" s="8">
        <f t="shared" si="15"/>
        <v>3.9120370370369084E-3</v>
      </c>
      <c r="L107" s="8">
        <f t="shared" si="16"/>
        <v>3.761574074074181E-3</v>
      </c>
      <c r="M107" s="8">
        <f t="shared" si="17"/>
        <v>7.6736111111110894E-3</v>
      </c>
      <c r="N107" s="9"/>
      <c r="O107" s="9"/>
      <c r="P107" s="8" t="e">
        <f t="shared" ca="1" si="11"/>
        <v>#NAME?</v>
      </c>
      <c r="Q107" s="9" t="e">
        <f t="shared" ca="1" si="12"/>
        <v>#NAME?</v>
      </c>
      <c r="R107" s="9" t="e">
        <f t="shared" ca="1" si="13"/>
        <v>#NAME?</v>
      </c>
      <c r="S107" s="9" t="e">
        <f t="shared" ca="1" si="14"/>
        <v>#NAME?</v>
      </c>
    </row>
    <row r="108" spans="2:19" x14ac:dyDescent="0.25">
      <c r="B108" s="10">
        <v>42955</v>
      </c>
      <c r="C108" s="4" t="s">
        <v>197</v>
      </c>
      <c r="E108" s="4" t="s">
        <v>37</v>
      </c>
      <c r="F108" s="4" t="s">
        <v>27</v>
      </c>
      <c r="G108" s="11" t="s">
        <v>30</v>
      </c>
      <c r="H108" s="14">
        <v>0.80846064814814822</v>
      </c>
      <c r="I108" s="14">
        <v>0.81541666666666668</v>
      </c>
      <c r="J108" s="14">
        <v>0.8195486111111111</v>
      </c>
      <c r="K108" s="8">
        <f t="shared" si="15"/>
        <v>6.9560185185184586E-3</v>
      </c>
      <c r="L108" s="8">
        <f t="shared" si="16"/>
        <v>4.1319444444444242E-3</v>
      </c>
      <c r="M108" s="8">
        <f t="shared" si="17"/>
        <v>1.1087962962962883E-2</v>
      </c>
      <c r="N108" s="9"/>
      <c r="O108" s="9"/>
      <c r="P108" s="8" t="e">
        <f t="shared" ca="1" si="11"/>
        <v>#NAME?</v>
      </c>
      <c r="Q108" s="9" t="e">
        <f t="shared" ca="1" si="12"/>
        <v>#NAME?</v>
      </c>
      <c r="R108" s="9" t="e">
        <f t="shared" ca="1" si="13"/>
        <v>#NAME?</v>
      </c>
      <c r="S108" s="9" t="e">
        <f t="shared" ca="1" si="14"/>
        <v>#NAME?</v>
      </c>
    </row>
    <row r="109" spans="2:19" x14ac:dyDescent="0.25">
      <c r="B109" s="10">
        <v>42955</v>
      </c>
      <c r="C109" s="4" t="s">
        <v>198</v>
      </c>
      <c r="E109" s="4" t="s">
        <v>199</v>
      </c>
      <c r="F109" s="4" t="s">
        <v>27</v>
      </c>
      <c r="G109" s="11" t="s">
        <v>30</v>
      </c>
      <c r="H109" s="14">
        <v>0.80798611111111107</v>
      </c>
      <c r="I109" s="14">
        <v>0.81229166666666675</v>
      </c>
      <c r="J109" s="14">
        <v>0.81596064814814817</v>
      </c>
      <c r="K109" s="8">
        <f t="shared" si="15"/>
        <v>4.3055555555556735E-3</v>
      </c>
      <c r="L109" s="8">
        <f t="shared" si="16"/>
        <v>3.6689814814814259E-3</v>
      </c>
      <c r="M109" s="8">
        <f t="shared" si="17"/>
        <v>7.9745370370370994E-3</v>
      </c>
      <c r="N109" s="9"/>
      <c r="O109" s="9"/>
      <c r="P109" s="8" t="e">
        <f t="shared" ca="1" si="11"/>
        <v>#NAME?</v>
      </c>
      <c r="Q109" s="9" t="e">
        <f t="shared" ca="1" si="12"/>
        <v>#NAME?</v>
      </c>
      <c r="R109" s="9" t="e">
        <f t="shared" ca="1" si="13"/>
        <v>#NAME?</v>
      </c>
      <c r="S109" s="9" t="e">
        <f t="shared" ca="1" si="14"/>
        <v>#NAME?</v>
      </c>
    </row>
    <row r="110" spans="2:19" x14ac:dyDescent="0.25">
      <c r="B110" s="10">
        <v>42955</v>
      </c>
      <c r="C110" s="4" t="s">
        <v>200</v>
      </c>
      <c r="E110" s="4" t="s">
        <v>39</v>
      </c>
      <c r="F110" s="4" t="s">
        <v>27</v>
      </c>
      <c r="G110" s="11" t="s">
        <v>30</v>
      </c>
      <c r="H110" s="14">
        <v>0.80769675925925932</v>
      </c>
      <c r="I110" s="14">
        <v>0.81097222222222232</v>
      </c>
      <c r="J110" s="14">
        <v>0.81474537037037031</v>
      </c>
      <c r="K110" s="8">
        <f t="shared" si="15"/>
        <v>3.2754629629629939E-3</v>
      </c>
      <c r="L110" s="8">
        <f t="shared" si="16"/>
        <v>3.7731481481479978E-3</v>
      </c>
      <c r="M110" s="8">
        <f t="shared" si="17"/>
        <v>7.0486111111109917E-3</v>
      </c>
      <c r="N110" s="9"/>
      <c r="O110" s="9"/>
      <c r="P110" s="8" t="e">
        <f t="shared" ca="1" si="11"/>
        <v>#NAME?</v>
      </c>
      <c r="Q110" s="9" t="e">
        <f t="shared" ca="1" si="12"/>
        <v>#NAME?</v>
      </c>
      <c r="R110" s="9" t="e">
        <f t="shared" ca="1" si="13"/>
        <v>#NAME?</v>
      </c>
      <c r="S110" s="9" t="e">
        <f t="shared" ca="1" si="14"/>
        <v>#NAME?</v>
      </c>
    </row>
    <row r="111" spans="2:19" x14ac:dyDescent="0.25">
      <c r="B111" s="10">
        <v>42955</v>
      </c>
      <c r="C111" s="4" t="s">
        <v>201</v>
      </c>
      <c r="E111" s="4" t="s">
        <v>41</v>
      </c>
      <c r="F111" s="4" t="s">
        <v>27</v>
      </c>
      <c r="G111" s="11" t="s">
        <v>30</v>
      </c>
      <c r="H111" s="14">
        <v>0.80914351851851851</v>
      </c>
      <c r="I111" s="14">
        <v>0.81284722222222217</v>
      </c>
      <c r="J111" s="14">
        <v>0.81603009259259263</v>
      </c>
      <c r="K111" s="8">
        <f t="shared" si="15"/>
        <v>3.7037037037036535E-3</v>
      </c>
      <c r="L111" s="8">
        <f t="shared" si="16"/>
        <v>3.1828703703704608E-3</v>
      </c>
      <c r="M111" s="8">
        <f t="shared" si="17"/>
        <v>6.8865740740741144E-3</v>
      </c>
      <c r="N111" s="9"/>
      <c r="O111" s="9"/>
      <c r="P111" s="8" t="e">
        <f t="shared" ca="1" si="11"/>
        <v>#NAME?</v>
      </c>
      <c r="Q111" s="9" t="e">
        <f t="shared" ca="1" si="12"/>
        <v>#NAME?</v>
      </c>
      <c r="R111" s="9" t="e">
        <f t="shared" ca="1" si="13"/>
        <v>#NAME?</v>
      </c>
      <c r="S111" s="9" t="e">
        <f t="shared" ca="1" si="14"/>
        <v>#NAME?</v>
      </c>
    </row>
    <row r="112" spans="2:19" x14ac:dyDescent="0.25">
      <c r="B112" s="10">
        <v>42955</v>
      </c>
      <c r="C112" s="4" t="s">
        <v>50</v>
      </c>
      <c r="E112" s="4" t="s">
        <v>43</v>
      </c>
      <c r="F112" s="4" t="s">
        <v>27</v>
      </c>
      <c r="G112" s="11" t="s">
        <v>30</v>
      </c>
      <c r="H112" s="14">
        <v>0.80949074074074068</v>
      </c>
      <c r="I112" s="14">
        <v>0.81331018518518527</v>
      </c>
      <c r="J112" s="14">
        <v>0.81603009259259263</v>
      </c>
      <c r="K112" s="8">
        <f t="shared" si="15"/>
        <v>3.8194444444445974E-3</v>
      </c>
      <c r="L112" s="8">
        <f t="shared" si="16"/>
        <v>2.7199074074073515E-3</v>
      </c>
      <c r="M112" s="8">
        <f t="shared" si="17"/>
        <v>6.5393518518519489E-3</v>
      </c>
      <c r="N112" s="9"/>
      <c r="O112" s="9"/>
      <c r="P112" s="8" t="e">
        <f t="shared" ca="1" si="11"/>
        <v>#NAME?</v>
      </c>
      <c r="Q112" s="9" t="e">
        <f t="shared" ca="1" si="12"/>
        <v>#NAME?</v>
      </c>
      <c r="R112" s="9" t="e">
        <f t="shared" ca="1" si="13"/>
        <v>#NAME?</v>
      </c>
      <c r="S112" s="9" t="e">
        <f t="shared" ca="1" si="14"/>
        <v>#NAME?</v>
      </c>
    </row>
    <row r="113" spans="2:19" x14ac:dyDescent="0.25">
      <c r="B113" s="10">
        <v>42955</v>
      </c>
      <c r="C113" s="4" t="s">
        <v>202</v>
      </c>
      <c r="E113" s="4" t="s">
        <v>45</v>
      </c>
      <c r="F113" s="4" t="s">
        <v>27</v>
      </c>
      <c r="G113" s="11" t="s">
        <v>30</v>
      </c>
      <c r="H113" s="14">
        <v>0.80798611111111107</v>
      </c>
      <c r="I113" s="14">
        <v>0.81097222222222232</v>
      </c>
      <c r="J113" s="14">
        <v>0.81600694444444455</v>
      </c>
      <c r="K113" s="8">
        <f t="shared" si="15"/>
        <v>2.9861111111112448E-3</v>
      </c>
      <c r="L113" s="8">
        <f t="shared" si="16"/>
        <v>5.0347222222222321E-3</v>
      </c>
      <c r="M113" s="8">
        <f t="shared" si="17"/>
        <v>8.0208333333334769E-3</v>
      </c>
      <c r="N113" s="9"/>
      <c r="O113" s="9"/>
      <c r="P113" s="8" t="e">
        <f t="shared" ca="1" si="11"/>
        <v>#NAME?</v>
      </c>
      <c r="Q113" s="9" t="e">
        <f t="shared" ca="1" si="12"/>
        <v>#NAME?</v>
      </c>
      <c r="R113" s="9" t="e">
        <f t="shared" ca="1" si="13"/>
        <v>#NAME?</v>
      </c>
      <c r="S113" s="9" t="e">
        <f t="shared" ca="1" si="14"/>
        <v>#NAME?</v>
      </c>
    </row>
    <row r="114" spans="2:19" x14ac:dyDescent="0.25">
      <c r="B114" s="10">
        <v>42955</v>
      </c>
      <c r="C114" s="4" t="s">
        <v>203</v>
      </c>
      <c r="E114" s="4" t="s">
        <v>47</v>
      </c>
      <c r="F114" s="4" t="s">
        <v>27</v>
      </c>
      <c r="G114" s="11" t="s">
        <v>30</v>
      </c>
      <c r="H114" s="14">
        <v>0.80798611111111107</v>
      </c>
      <c r="I114" s="14">
        <v>0.81087962962962967</v>
      </c>
      <c r="J114" s="14">
        <v>0.81545138888888891</v>
      </c>
      <c r="K114" s="8">
        <f t="shared" si="15"/>
        <v>2.8935185185186008E-3</v>
      </c>
      <c r="L114" s="8">
        <f t="shared" si="16"/>
        <v>4.5717592592592338E-3</v>
      </c>
      <c r="M114" s="8">
        <f t="shared" si="17"/>
        <v>7.4652777777778345E-3</v>
      </c>
      <c r="N114" s="9"/>
      <c r="O114" s="9"/>
      <c r="P114" s="8" t="e">
        <f t="shared" ca="1" si="11"/>
        <v>#NAME?</v>
      </c>
      <c r="Q114" s="9" t="e">
        <f t="shared" ca="1" si="12"/>
        <v>#NAME?</v>
      </c>
      <c r="R114" s="9" t="e">
        <f t="shared" ca="1" si="13"/>
        <v>#NAME?</v>
      </c>
      <c r="S114" s="9" t="e">
        <f t="shared" ca="1" si="14"/>
        <v>#NAME?</v>
      </c>
    </row>
    <row r="115" spans="2:19" x14ac:dyDescent="0.25">
      <c r="B115" s="10">
        <v>42955</v>
      </c>
      <c r="C115" s="4" t="s">
        <v>236</v>
      </c>
      <c r="D115" s="4">
        <v>11</v>
      </c>
      <c r="E115" s="4" t="s">
        <v>70</v>
      </c>
      <c r="F115" s="4" t="s">
        <v>27</v>
      </c>
      <c r="G115" s="11" t="s">
        <v>69</v>
      </c>
      <c r="H115" s="14">
        <v>0.81319444444444444</v>
      </c>
      <c r="I115" s="14">
        <v>0.8162962962962963</v>
      </c>
      <c r="J115" s="14">
        <v>0.82074074074074066</v>
      </c>
      <c r="K115" s="8">
        <f t="shared" si="15"/>
        <v>3.1018518518518556E-3</v>
      </c>
      <c r="L115" s="8">
        <f t="shared" si="16"/>
        <v>4.444444444444362E-3</v>
      </c>
      <c r="M115" s="8">
        <f t="shared" si="17"/>
        <v>7.5462962962962177E-3</v>
      </c>
      <c r="N115" s="9"/>
      <c r="O115" s="9"/>
      <c r="P115" s="8" t="e">
        <f t="shared" ca="1" si="11"/>
        <v>#NAME?</v>
      </c>
      <c r="Q115" s="9" t="e">
        <f t="shared" ca="1" si="12"/>
        <v>#NAME?</v>
      </c>
      <c r="R115" s="9" t="e">
        <f t="shared" ca="1" si="13"/>
        <v>#NAME?</v>
      </c>
      <c r="S115" s="9" t="e">
        <f t="shared" ca="1" si="14"/>
        <v>#NAME?</v>
      </c>
    </row>
    <row r="116" spans="2:19" x14ac:dyDescent="0.25">
      <c r="B116" s="10">
        <v>42955</v>
      </c>
      <c r="C116" s="4" t="s">
        <v>204</v>
      </c>
      <c r="E116" s="4" t="s">
        <v>72</v>
      </c>
      <c r="F116" s="4" t="s">
        <v>27</v>
      </c>
      <c r="G116" s="18" t="s">
        <v>69</v>
      </c>
      <c r="H116" s="14">
        <v>0.81292824074074066</v>
      </c>
      <c r="I116" s="14">
        <v>0.81585648148148149</v>
      </c>
      <c r="J116" s="14">
        <v>0.82034722222222223</v>
      </c>
      <c r="K116" s="8">
        <f t="shared" si="15"/>
        <v>2.9282407407408284E-3</v>
      </c>
      <c r="L116" s="8">
        <f t="shared" si="16"/>
        <v>4.4907407407407396E-3</v>
      </c>
      <c r="M116" s="8">
        <f t="shared" si="17"/>
        <v>7.418981481481568E-3</v>
      </c>
      <c r="N116" s="9"/>
      <c r="O116" s="9"/>
      <c r="P116" s="8" t="e">
        <f t="shared" ca="1" si="11"/>
        <v>#NAME?</v>
      </c>
      <c r="Q116" s="9" t="e">
        <f t="shared" ca="1" si="12"/>
        <v>#NAME?</v>
      </c>
      <c r="R116" s="9" t="e">
        <f t="shared" ca="1" si="13"/>
        <v>#NAME?</v>
      </c>
      <c r="S116" s="9" t="e">
        <f t="shared" ca="1" si="14"/>
        <v>#NAME?</v>
      </c>
    </row>
    <row r="117" spans="2:19" x14ac:dyDescent="0.25">
      <c r="B117" s="10">
        <v>42955</v>
      </c>
      <c r="C117" s="4" t="s">
        <v>56</v>
      </c>
      <c r="E117" s="4" t="s">
        <v>74</v>
      </c>
      <c r="F117" s="4" t="s">
        <v>27</v>
      </c>
      <c r="G117" s="11" t="s">
        <v>69</v>
      </c>
      <c r="H117" s="14">
        <v>0.80972222222222223</v>
      </c>
      <c r="I117" s="14">
        <v>0.8134837962962963</v>
      </c>
      <c r="J117" s="14">
        <v>0.81828703703703709</v>
      </c>
      <c r="K117" s="8">
        <f t="shared" si="15"/>
        <v>3.76157407407407E-3</v>
      </c>
      <c r="L117" s="8">
        <f t="shared" si="16"/>
        <v>4.8032407407407884E-3</v>
      </c>
      <c r="M117" s="8">
        <f t="shared" si="17"/>
        <v>8.5648148148148584E-3</v>
      </c>
      <c r="N117" s="9"/>
      <c r="O117" s="9"/>
      <c r="P117" s="8" t="e">
        <f t="shared" ca="1" si="11"/>
        <v>#NAME?</v>
      </c>
      <c r="Q117" s="9" t="e">
        <f t="shared" ca="1" si="12"/>
        <v>#NAME?</v>
      </c>
      <c r="R117" s="9" t="e">
        <f t="shared" ca="1" si="13"/>
        <v>#NAME?</v>
      </c>
      <c r="S117" s="9" t="e">
        <f t="shared" ca="1" si="14"/>
        <v>#NAME?</v>
      </c>
    </row>
    <row r="118" spans="2:19" x14ac:dyDescent="0.25">
      <c r="B118" s="10">
        <v>42955</v>
      </c>
      <c r="C118" s="4" t="s">
        <v>205</v>
      </c>
      <c r="E118" s="4" t="s">
        <v>76</v>
      </c>
      <c r="F118" s="4" t="s">
        <v>27</v>
      </c>
      <c r="G118" s="11" t="s">
        <v>69</v>
      </c>
      <c r="H118" s="14">
        <v>0.81145833333333339</v>
      </c>
      <c r="I118" s="14">
        <v>0.81778935185185186</v>
      </c>
      <c r="J118" s="14">
        <v>0.82413194444444438</v>
      </c>
      <c r="K118" s="8">
        <f t="shared" si="15"/>
        <v>6.331018518518472E-3</v>
      </c>
      <c r="L118" s="8">
        <f t="shared" si="16"/>
        <v>6.3425925925925108E-3</v>
      </c>
      <c r="M118" s="8">
        <f t="shared" si="17"/>
        <v>1.2673611111110983E-2</v>
      </c>
      <c r="N118" s="9"/>
      <c r="O118" s="9"/>
      <c r="P118" s="8" t="e">
        <f t="shared" ca="1" si="11"/>
        <v>#NAME?</v>
      </c>
      <c r="Q118" s="9" t="e">
        <f t="shared" ca="1" si="12"/>
        <v>#NAME?</v>
      </c>
      <c r="R118" s="9" t="e">
        <f t="shared" ca="1" si="13"/>
        <v>#NAME?</v>
      </c>
      <c r="S118" s="9" t="e">
        <f t="shared" ca="1" si="14"/>
        <v>#NAME?</v>
      </c>
    </row>
    <row r="119" spans="2:19" x14ac:dyDescent="0.25">
      <c r="B119" s="10">
        <v>42955</v>
      </c>
      <c r="C119" s="4" t="s">
        <v>206</v>
      </c>
      <c r="E119" s="4" t="s">
        <v>80</v>
      </c>
      <c r="F119" s="4" t="s">
        <v>27</v>
      </c>
      <c r="G119" s="11" t="s">
        <v>69</v>
      </c>
      <c r="H119" s="14">
        <v>0.81053240740740751</v>
      </c>
      <c r="I119" s="14">
        <v>0.81693287037037043</v>
      </c>
      <c r="J119" s="14">
        <v>0.82228009259259249</v>
      </c>
      <c r="K119" s="8">
        <f t="shared" si="15"/>
        <v>6.4004629629629273E-3</v>
      </c>
      <c r="L119" s="8">
        <f t="shared" si="16"/>
        <v>5.3472222222220589E-3</v>
      </c>
      <c r="M119" s="8">
        <f t="shared" si="17"/>
        <v>1.1747685185184986E-2</v>
      </c>
      <c r="N119" s="9"/>
      <c r="O119" s="9"/>
      <c r="P119" s="8" t="e">
        <f t="shared" ca="1" si="11"/>
        <v>#NAME?</v>
      </c>
      <c r="Q119" s="9" t="e">
        <f t="shared" ca="1" si="12"/>
        <v>#NAME?</v>
      </c>
      <c r="R119" s="9" t="e">
        <f t="shared" ca="1" si="13"/>
        <v>#NAME?</v>
      </c>
      <c r="S119" s="9" t="e">
        <f t="shared" ca="1" si="14"/>
        <v>#NAME?</v>
      </c>
    </row>
    <row r="120" spans="2:19" x14ac:dyDescent="0.25">
      <c r="B120" s="10">
        <v>42955</v>
      </c>
      <c r="C120" s="4" t="s">
        <v>32</v>
      </c>
      <c r="D120" s="4">
        <v>7</v>
      </c>
      <c r="E120" s="4" t="s">
        <v>84</v>
      </c>
      <c r="F120" s="4" t="s">
        <v>27</v>
      </c>
      <c r="G120" s="11" t="s">
        <v>69</v>
      </c>
      <c r="H120" s="14">
        <v>0.81128472222222225</v>
      </c>
      <c r="I120" s="14">
        <v>0.81861111111111118</v>
      </c>
      <c r="J120" s="14">
        <v>0.82442129629629635</v>
      </c>
      <c r="K120" s="8">
        <f t="shared" si="15"/>
        <v>7.3263888888889239E-3</v>
      </c>
      <c r="L120" s="8">
        <f t="shared" si="16"/>
        <v>5.8101851851851682E-3</v>
      </c>
      <c r="M120" s="8">
        <f t="shared" si="17"/>
        <v>1.3136574074074092E-2</v>
      </c>
      <c r="N120" s="9"/>
      <c r="O120" s="9"/>
      <c r="P120" s="8" t="e">
        <f t="shared" ca="1" si="11"/>
        <v>#NAME?</v>
      </c>
      <c r="Q120" s="9" t="e">
        <f t="shared" ca="1" si="12"/>
        <v>#NAME?</v>
      </c>
      <c r="R120" s="9" t="e">
        <f t="shared" ca="1" si="13"/>
        <v>#NAME?</v>
      </c>
      <c r="S120" s="9" t="e">
        <f t="shared" ca="1" si="14"/>
        <v>#NAME?</v>
      </c>
    </row>
    <row r="121" spans="2:19" x14ac:dyDescent="0.25">
      <c r="B121" s="10">
        <v>42955</v>
      </c>
      <c r="C121" s="4" t="s">
        <v>93</v>
      </c>
      <c r="E121" s="4" t="s">
        <v>21</v>
      </c>
      <c r="F121" s="4" t="s">
        <v>27</v>
      </c>
      <c r="G121" s="11" t="s">
        <v>7</v>
      </c>
      <c r="H121" s="14">
        <v>0.81350694444444438</v>
      </c>
      <c r="I121" s="14">
        <v>0.82196759259259267</v>
      </c>
      <c r="J121" s="14">
        <v>0.82861111111111108</v>
      </c>
      <c r="K121" s="8">
        <f t="shared" si="15"/>
        <v>8.4606481481482865E-3</v>
      </c>
      <c r="L121" s="8">
        <f t="shared" si="16"/>
        <v>6.6435185185184098E-3</v>
      </c>
      <c r="M121" s="8">
        <f t="shared" si="17"/>
        <v>1.5104166666666696E-2</v>
      </c>
      <c r="N121" s="9"/>
      <c r="O121" s="9"/>
      <c r="P121" s="8" t="e">
        <f t="shared" ca="1" si="11"/>
        <v>#NAME?</v>
      </c>
      <c r="Q121" s="9" t="e">
        <f t="shared" ca="1" si="12"/>
        <v>#NAME?</v>
      </c>
      <c r="R121" s="9" t="e">
        <f t="shared" ca="1" si="13"/>
        <v>#NAME?</v>
      </c>
      <c r="S121" s="9" t="e">
        <f t="shared" ca="1" si="14"/>
        <v>#NAME?</v>
      </c>
    </row>
    <row r="122" spans="2:19" x14ac:dyDescent="0.25">
      <c r="B122" s="10">
        <v>42955</v>
      </c>
      <c r="C122" s="4" t="s">
        <v>207</v>
      </c>
      <c r="E122" s="4" t="s">
        <v>22</v>
      </c>
      <c r="F122" s="4" t="s">
        <v>27</v>
      </c>
      <c r="G122" s="11" t="s">
        <v>7</v>
      </c>
      <c r="H122" s="15">
        <v>0.81406250000000002</v>
      </c>
      <c r="I122" s="14">
        <v>0.82037037037037042</v>
      </c>
      <c r="J122" s="14">
        <v>0.82708333333333339</v>
      </c>
      <c r="K122" s="8">
        <f t="shared" si="15"/>
        <v>6.3078703703703942E-3</v>
      </c>
      <c r="L122" s="8">
        <f t="shared" si="16"/>
        <v>6.7129629629629761E-3</v>
      </c>
      <c r="M122" s="8">
        <f t="shared" si="17"/>
        <v>1.302083333333337E-2</v>
      </c>
      <c r="N122" s="9"/>
      <c r="O122" s="9"/>
      <c r="P122" s="8" t="e">
        <f t="shared" ca="1" si="11"/>
        <v>#NAME?</v>
      </c>
      <c r="Q122" s="9" t="e">
        <f t="shared" ca="1" si="12"/>
        <v>#NAME?</v>
      </c>
      <c r="R122" s="9" t="e">
        <f t="shared" ca="1" si="13"/>
        <v>#NAME?</v>
      </c>
      <c r="S122" s="9" t="e">
        <f t="shared" ca="1" si="14"/>
        <v>#NAME?</v>
      </c>
    </row>
    <row r="123" spans="2:19" x14ac:dyDescent="0.25">
      <c r="B123" s="10">
        <v>42955</v>
      </c>
      <c r="C123" s="4" t="s">
        <v>208</v>
      </c>
      <c r="E123" s="4" t="s">
        <v>23</v>
      </c>
      <c r="F123" s="4" t="s">
        <v>27</v>
      </c>
      <c r="G123" s="11" t="s">
        <v>7</v>
      </c>
      <c r="H123" s="14">
        <v>0.81157407407407411</v>
      </c>
      <c r="I123" s="14">
        <v>0.81513888888888886</v>
      </c>
      <c r="J123" s="14">
        <v>0.82084490740740745</v>
      </c>
      <c r="K123" s="8">
        <f t="shared" si="15"/>
        <v>3.5648148148147429E-3</v>
      </c>
      <c r="L123" s="8">
        <f t="shared" si="16"/>
        <v>5.7060185185185963E-3</v>
      </c>
      <c r="M123" s="8">
        <f t="shared" si="17"/>
        <v>9.2708333333333393E-3</v>
      </c>
      <c r="N123" s="9"/>
      <c r="O123" s="9"/>
      <c r="P123" s="8" t="e">
        <f t="shared" ca="1" si="11"/>
        <v>#NAME?</v>
      </c>
      <c r="Q123" s="9" t="e">
        <f t="shared" ca="1" si="12"/>
        <v>#NAME?</v>
      </c>
      <c r="R123" s="9" t="e">
        <f t="shared" ca="1" si="13"/>
        <v>#NAME?</v>
      </c>
      <c r="S123" s="9" t="e">
        <f t="shared" ca="1" si="14"/>
        <v>#NAME?</v>
      </c>
    </row>
    <row r="124" spans="2:19" x14ac:dyDescent="0.25">
      <c r="B124" s="10">
        <v>42955</v>
      </c>
      <c r="C124" s="4" t="s">
        <v>83</v>
      </c>
      <c r="E124" s="4" t="s">
        <v>24</v>
      </c>
      <c r="F124" s="4" t="s">
        <v>27</v>
      </c>
      <c r="G124" s="11" t="s">
        <v>7</v>
      </c>
      <c r="H124" s="14">
        <v>0.81168981481481473</v>
      </c>
      <c r="I124" s="14">
        <v>0.81792824074074078</v>
      </c>
      <c r="J124" s="14">
        <v>0.82430555555555562</v>
      </c>
      <c r="K124" s="8">
        <f t="shared" si="15"/>
        <v>6.2384259259260499E-3</v>
      </c>
      <c r="L124" s="8">
        <f t="shared" si="16"/>
        <v>6.3773148148148495E-3</v>
      </c>
      <c r="M124" s="8">
        <f t="shared" si="17"/>
        <v>1.2615740740740899E-2</v>
      </c>
      <c r="N124" s="9"/>
      <c r="O124" s="9"/>
      <c r="P124" s="8" t="e">
        <f t="shared" ca="1" si="11"/>
        <v>#NAME?</v>
      </c>
      <c r="Q124" s="9" t="e">
        <f t="shared" ca="1" si="12"/>
        <v>#NAME?</v>
      </c>
      <c r="R124" s="9" t="e">
        <f t="shared" ca="1" si="13"/>
        <v>#NAME?</v>
      </c>
      <c r="S124" s="9" t="e">
        <f t="shared" ca="1" si="14"/>
        <v>#NAME?</v>
      </c>
    </row>
    <row r="125" spans="2:19" x14ac:dyDescent="0.25">
      <c r="B125" s="10">
        <v>42955</v>
      </c>
      <c r="C125" s="4" t="s">
        <v>40</v>
      </c>
      <c r="E125" s="4" t="s">
        <v>95</v>
      </c>
      <c r="F125" s="4" t="s">
        <v>27</v>
      </c>
      <c r="G125" s="11" t="s">
        <v>7</v>
      </c>
      <c r="H125" s="14">
        <v>0.81442129629629623</v>
      </c>
      <c r="I125" s="14">
        <v>0.82200231481481489</v>
      </c>
      <c r="J125" s="14">
        <v>0.82873842592592595</v>
      </c>
      <c r="K125" s="8">
        <f t="shared" si="15"/>
        <v>7.5810185185186674E-3</v>
      </c>
      <c r="L125" s="8">
        <f t="shared" si="16"/>
        <v>6.7361111111110539E-3</v>
      </c>
      <c r="M125" s="8">
        <f t="shared" si="17"/>
        <v>1.4317129629629721E-2</v>
      </c>
      <c r="N125" s="9"/>
      <c r="O125" s="9"/>
      <c r="P125" s="8" t="e">
        <f t="shared" ca="1" si="11"/>
        <v>#NAME?</v>
      </c>
      <c r="Q125" s="9" t="e">
        <f t="shared" ca="1" si="12"/>
        <v>#NAME?</v>
      </c>
      <c r="R125" s="9" t="e">
        <f t="shared" ca="1" si="13"/>
        <v>#NAME?</v>
      </c>
      <c r="S125" s="9" t="e">
        <f t="shared" ca="1" si="14"/>
        <v>#NAME?</v>
      </c>
    </row>
    <row r="126" spans="2:19" x14ac:dyDescent="0.25">
      <c r="B126" s="10">
        <v>42955</v>
      </c>
      <c r="C126" s="4" t="s">
        <v>34</v>
      </c>
      <c r="E126" s="4" t="s">
        <v>97</v>
      </c>
      <c r="F126" s="4" t="s">
        <v>27</v>
      </c>
      <c r="G126" s="11" t="s">
        <v>7</v>
      </c>
      <c r="H126" s="14">
        <v>0.81571759259259258</v>
      </c>
      <c r="I126" s="14">
        <v>0.82280092592592602</v>
      </c>
      <c r="J126" s="14">
        <v>0.82825231481481476</v>
      </c>
      <c r="K126" s="8">
        <f t="shared" si="15"/>
        <v>7.0833333333334414E-3</v>
      </c>
      <c r="L126" s="8">
        <f t="shared" si="16"/>
        <v>5.4513888888887418E-3</v>
      </c>
      <c r="M126" s="8">
        <f t="shared" si="17"/>
        <v>1.2534722222222183E-2</v>
      </c>
      <c r="N126" s="9"/>
      <c r="O126" s="9"/>
      <c r="P126" s="8" t="e">
        <f t="shared" ca="1" si="11"/>
        <v>#NAME?</v>
      </c>
      <c r="Q126" s="9" t="e">
        <f t="shared" ca="1" si="12"/>
        <v>#NAME?</v>
      </c>
      <c r="R126" s="9" t="e">
        <f t="shared" ca="1" si="13"/>
        <v>#NAME?</v>
      </c>
      <c r="S126" s="9" t="e">
        <f t="shared" ca="1" si="14"/>
        <v>#NAME?</v>
      </c>
    </row>
    <row r="127" spans="2:19" x14ac:dyDescent="0.25">
      <c r="B127" s="10">
        <v>42955</v>
      </c>
      <c r="C127" s="4" t="s">
        <v>209</v>
      </c>
      <c r="E127" s="4" t="s">
        <v>99</v>
      </c>
      <c r="F127" s="4" t="s">
        <v>27</v>
      </c>
      <c r="G127" s="11" t="s">
        <v>7</v>
      </c>
      <c r="H127" s="14">
        <v>0.81215277777777783</v>
      </c>
      <c r="I127" s="14">
        <v>0.81760416666666658</v>
      </c>
      <c r="J127" s="14">
        <v>0.82361111111111107</v>
      </c>
      <c r="K127" s="8">
        <f t="shared" si="15"/>
        <v>5.4513888888887418E-3</v>
      </c>
      <c r="L127" s="8">
        <f t="shared" si="16"/>
        <v>6.0069444444444953E-3</v>
      </c>
      <c r="M127" s="8">
        <f t="shared" si="17"/>
        <v>1.1458333333333237E-2</v>
      </c>
      <c r="N127" s="9"/>
      <c r="O127" s="9"/>
      <c r="P127" s="8" t="e">
        <f t="shared" ca="1" si="11"/>
        <v>#NAME?</v>
      </c>
      <c r="Q127" s="9" t="e">
        <f t="shared" ca="1" si="12"/>
        <v>#NAME?</v>
      </c>
      <c r="R127" s="9" t="e">
        <f t="shared" ca="1" si="13"/>
        <v>#NAME?</v>
      </c>
      <c r="S127" s="9" t="e">
        <f t="shared" ca="1" si="14"/>
        <v>#NAME?</v>
      </c>
    </row>
    <row r="128" spans="2:19" x14ac:dyDescent="0.25">
      <c r="B128" s="10">
        <v>42955</v>
      </c>
      <c r="C128" s="4" t="s">
        <v>210</v>
      </c>
      <c r="E128" s="4" t="s">
        <v>101</v>
      </c>
      <c r="F128" s="4" t="s">
        <v>27</v>
      </c>
      <c r="G128" s="11" t="s">
        <v>7</v>
      </c>
      <c r="H128" s="14">
        <v>0.81192129629629628</v>
      </c>
      <c r="I128" s="14">
        <v>0.81709490740740742</v>
      </c>
      <c r="J128" s="14">
        <v>0.82592592592592595</v>
      </c>
      <c r="K128" s="8">
        <f t="shared" si="15"/>
        <v>5.1736111111111427E-3</v>
      </c>
      <c r="L128" s="8">
        <f t="shared" si="16"/>
        <v>8.8310185185185297E-3</v>
      </c>
      <c r="M128" s="8">
        <f t="shared" si="17"/>
        <v>1.4004629629629672E-2</v>
      </c>
      <c r="N128" s="9"/>
      <c r="O128" s="9"/>
      <c r="P128" s="8" t="e">
        <f t="shared" ca="1" si="11"/>
        <v>#NAME?</v>
      </c>
      <c r="Q128" s="9" t="e">
        <f t="shared" ca="1" si="12"/>
        <v>#NAME?</v>
      </c>
      <c r="R128" s="9" t="e">
        <f t="shared" ca="1" si="13"/>
        <v>#NAME?</v>
      </c>
      <c r="S128" s="9" t="e">
        <f t="shared" ca="1" si="14"/>
        <v>#NAME?</v>
      </c>
    </row>
    <row r="129" spans="2:19" x14ac:dyDescent="0.25">
      <c r="B129" s="10">
        <v>42955</v>
      </c>
      <c r="C129" s="4" t="s">
        <v>91</v>
      </c>
      <c r="E129" s="4" t="s">
        <v>211</v>
      </c>
      <c r="F129" s="4" t="s">
        <v>27</v>
      </c>
      <c r="G129" s="11" t="s">
        <v>7</v>
      </c>
      <c r="H129" s="14">
        <v>0.81527777777777777</v>
      </c>
      <c r="I129" s="14">
        <v>0.82236111111111121</v>
      </c>
      <c r="J129" s="14">
        <v>0.82795138888888886</v>
      </c>
      <c r="K129" s="8">
        <f t="shared" si="15"/>
        <v>7.0833333333334414E-3</v>
      </c>
      <c r="L129" s="8">
        <f t="shared" si="16"/>
        <v>5.5902777777776524E-3</v>
      </c>
      <c r="M129" s="8">
        <f t="shared" si="17"/>
        <v>1.2673611111111094E-2</v>
      </c>
      <c r="N129" s="9"/>
      <c r="O129" s="9"/>
      <c r="P129" s="8" t="e">
        <f t="shared" ca="1" si="11"/>
        <v>#NAME?</v>
      </c>
      <c r="Q129" s="9" t="e">
        <f t="shared" ca="1" si="12"/>
        <v>#NAME?</v>
      </c>
      <c r="R129" s="9" t="e">
        <f t="shared" ca="1" si="13"/>
        <v>#NAME?</v>
      </c>
      <c r="S129" s="9" t="e">
        <f t="shared" ca="1" si="14"/>
        <v>#NAME?</v>
      </c>
    </row>
    <row r="130" spans="2:19" x14ac:dyDescent="0.25">
      <c r="B130" s="10">
        <v>42955</v>
      </c>
      <c r="C130" s="4" t="s">
        <v>212</v>
      </c>
      <c r="E130" s="4" t="s">
        <v>213</v>
      </c>
      <c r="F130" s="4" t="s">
        <v>27</v>
      </c>
      <c r="G130" s="11" t="s">
        <v>7</v>
      </c>
      <c r="H130" s="14">
        <v>0.81665509259259261</v>
      </c>
      <c r="I130" s="14">
        <v>0.82094907407407414</v>
      </c>
      <c r="J130" s="14">
        <v>0.82699074074074075</v>
      </c>
      <c r="K130" s="8">
        <f t="shared" si="15"/>
        <v>4.2939814814815236E-3</v>
      </c>
      <c r="L130" s="8">
        <f t="shared" si="16"/>
        <v>6.0416666666666119E-3</v>
      </c>
      <c r="M130" s="8">
        <f t="shared" si="17"/>
        <v>1.0335648148148135E-2</v>
      </c>
      <c r="N130" s="9"/>
      <c r="O130" s="9"/>
      <c r="P130" s="8" t="e">
        <f t="shared" ca="1" si="11"/>
        <v>#NAME?</v>
      </c>
      <c r="Q130" s="9" t="e">
        <f t="shared" ca="1" si="12"/>
        <v>#NAME?</v>
      </c>
      <c r="R130" s="9" t="e">
        <f t="shared" ca="1" si="13"/>
        <v>#NAME?</v>
      </c>
      <c r="S130" s="9" t="e">
        <f t="shared" ca="1" si="14"/>
        <v>#NAME?</v>
      </c>
    </row>
    <row r="131" spans="2:19" x14ac:dyDescent="0.25">
      <c r="B131" s="10">
        <v>42955</v>
      </c>
      <c r="C131" s="4" t="s">
        <v>102</v>
      </c>
      <c r="E131" s="4" t="s">
        <v>25</v>
      </c>
      <c r="F131" s="4" t="s">
        <v>27</v>
      </c>
      <c r="G131" s="11" t="s">
        <v>8</v>
      </c>
      <c r="H131" s="14">
        <v>0.8222222222222223</v>
      </c>
      <c r="I131" s="14">
        <v>0.82803240740740736</v>
      </c>
      <c r="J131" s="14">
        <v>0.83539351851851851</v>
      </c>
      <c r="K131" s="8">
        <f t="shared" si="15"/>
        <v>5.8101851851850572E-3</v>
      </c>
      <c r="L131" s="8">
        <f t="shared" si="16"/>
        <v>7.3611111111111516E-3</v>
      </c>
      <c r="M131" s="8">
        <f t="shared" si="17"/>
        <v>1.3171296296296209E-2</v>
      </c>
      <c r="N131" s="9"/>
      <c r="O131" s="9"/>
      <c r="P131" s="8" t="e">
        <f t="shared" ref="P131:P153" ca="1" si="18">IF(_xlfn.MINIFS(M$2:M$3989,C$2:C$3989,C131,G$2:G$3989,G131)=M131,"PB","")</f>
        <v>#NAME?</v>
      </c>
      <c r="Q131" s="9" t="e">
        <f t="shared" ref="Q131:Q153" ca="1" si="19">IF(_xlfn.MINIFS(K$2:K$3989,C$2:C$3989,C131,G$2:G$3989,G131)=K131,"Swim PB","")</f>
        <v>#NAME?</v>
      </c>
      <c r="R131" s="9" t="e">
        <f t="shared" ref="R131:R153" ca="1" si="20">IF(_xlfn.MINIFS(L$2:L$3989,C$2:C$3989,C131,G$2:G$3989,G131)=L131,"Run PB","")</f>
        <v>#NAME?</v>
      </c>
      <c r="S131" s="9" t="e">
        <f t="shared" ref="S131:S153" ca="1" si="21">IF(P131="PB","PB",Q131 &amp; R131)</f>
        <v>#NAME?</v>
      </c>
    </row>
    <row r="132" spans="2:19" x14ac:dyDescent="0.25">
      <c r="B132" s="10">
        <v>42955</v>
      </c>
      <c r="C132" s="4" t="s">
        <v>10</v>
      </c>
      <c r="E132" s="4" t="s">
        <v>26</v>
      </c>
      <c r="F132" s="4" t="s">
        <v>27</v>
      </c>
      <c r="G132" s="11" t="s">
        <v>8</v>
      </c>
      <c r="H132" s="14">
        <v>0.81585648148148149</v>
      </c>
      <c r="I132" s="14">
        <v>0.82467592592592587</v>
      </c>
      <c r="J132" s="14">
        <v>0.83478009259259256</v>
      </c>
      <c r="K132" s="8">
        <f t="shared" si="15"/>
        <v>8.8194444444443798E-3</v>
      </c>
      <c r="L132" s="8">
        <f t="shared" si="16"/>
        <v>1.0104166666666692E-2</v>
      </c>
      <c r="M132" s="8">
        <f t="shared" si="17"/>
        <v>1.8923611111111072E-2</v>
      </c>
      <c r="N132" s="9"/>
      <c r="O132" s="9"/>
      <c r="P132" s="8" t="e">
        <f t="shared" ca="1" si="18"/>
        <v>#NAME?</v>
      </c>
      <c r="Q132" s="9" t="e">
        <f t="shared" ca="1" si="19"/>
        <v>#NAME?</v>
      </c>
      <c r="R132" s="9" t="e">
        <f t="shared" ca="1" si="20"/>
        <v>#NAME?</v>
      </c>
      <c r="S132" s="9" t="e">
        <f t="shared" ca="1" si="21"/>
        <v>#NAME?</v>
      </c>
    </row>
    <row r="133" spans="2:19" x14ac:dyDescent="0.25">
      <c r="B133" s="10">
        <v>42955</v>
      </c>
      <c r="C133" s="4" t="s">
        <v>103</v>
      </c>
      <c r="E133" s="4" t="s">
        <v>104</v>
      </c>
      <c r="F133" s="4" t="s">
        <v>27</v>
      </c>
      <c r="G133" s="11" t="s">
        <v>8</v>
      </c>
      <c r="H133" s="14">
        <v>0.81446759259259249</v>
      </c>
      <c r="I133" s="14">
        <v>0.81959490740740737</v>
      </c>
      <c r="J133" s="14">
        <v>0.82524305555555555</v>
      </c>
      <c r="K133" s="8">
        <f t="shared" si="15"/>
        <v>5.1273148148148762E-3</v>
      </c>
      <c r="L133" s="8">
        <f t="shared" si="16"/>
        <v>5.6481481481481799E-3</v>
      </c>
      <c r="M133" s="8">
        <f t="shared" si="17"/>
        <v>1.0775462962963056E-2</v>
      </c>
      <c r="N133" s="9"/>
      <c r="O133" s="9"/>
      <c r="P133" s="8" t="e">
        <f t="shared" ca="1" si="18"/>
        <v>#NAME?</v>
      </c>
      <c r="Q133" s="9" t="e">
        <f t="shared" ca="1" si="19"/>
        <v>#NAME?</v>
      </c>
      <c r="R133" s="9" t="e">
        <f t="shared" ca="1" si="20"/>
        <v>#NAME?</v>
      </c>
      <c r="S133" s="9" t="e">
        <f t="shared" ca="1" si="21"/>
        <v>#NAME?</v>
      </c>
    </row>
    <row r="134" spans="2:19" x14ac:dyDescent="0.25">
      <c r="B134" s="10">
        <v>42955</v>
      </c>
      <c r="C134" s="4" t="s">
        <v>71</v>
      </c>
      <c r="E134" s="4" t="s">
        <v>108</v>
      </c>
      <c r="F134" s="4" t="s">
        <v>27</v>
      </c>
      <c r="G134" s="11" t="s">
        <v>8</v>
      </c>
      <c r="H134" s="14">
        <v>0.8168981481481481</v>
      </c>
      <c r="I134" s="14">
        <v>0.82344907407407408</v>
      </c>
      <c r="J134" s="14">
        <v>0.82959490740740749</v>
      </c>
      <c r="K134" s="8">
        <f t="shared" si="15"/>
        <v>6.5509259259259878E-3</v>
      </c>
      <c r="L134" s="8">
        <f t="shared" si="16"/>
        <v>6.1458333333334059E-3</v>
      </c>
      <c r="M134" s="8">
        <f t="shared" si="17"/>
        <v>1.2696759259259394E-2</v>
      </c>
      <c r="N134" s="9"/>
      <c r="O134" s="9"/>
      <c r="P134" s="8" t="e">
        <f t="shared" ca="1" si="18"/>
        <v>#NAME?</v>
      </c>
      <c r="Q134" s="9" t="e">
        <f t="shared" ca="1" si="19"/>
        <v>#NAME?</v>
      </c>
      <c r="R134" s="9" t="e">
        <f t="shared" ca="1" si="20"/>
        <v>#NAME?</v>
      </c>
      <c r="S134" s="9" t="e">
        <f t="shared" ca="1" si="21"/>
        <v>#NAME?</v>
      </c>
    </row>
    <row r="135" spans="2:19" x14ac:dyDescent="0.25">
      <c r="B135" s="10">
        <v>42955</v>
      </c>
      <c r="C135" s="4" t="s">
        <v>111</v>
      </c>
      <c r="E135" s="4" t="s">
        <v>110</v>
      </c>
      <c r="F135" s="4" t="s">
        <v>27</v>
      </c>
      <c r="G135" s="11" t="s">
        <v>8</v>
      </c>
      <c r="H135" s="14">
        <v>0.81768518518518529</v>
      </c>
      <c r="I135" s="14">
        <v>0.8240277777777778</v>
      </c>
      <c r="J135" s="14">
        <v>0.83178240740740739</v>
      </c>
      <c r="K135" s="8">
        <f t="shared" si="15"/>
        <v>6.3425925925925108E-3</v>
      </c>
      <c r="L135" s="8">
        <f t="shared" si="16"/>
        <v>7.7546296296295836E-3</v>
      </c>
      <c r="M135" s="8">
        <f t="shared" si="17"/>
        <v>1.4097222222222094E-2</v>
      </c>
      <c r="N135" s="9"/>
      <c r="O135" s="9"/>
      <c r="P135" s="8" t="e">
        <f t="shared" ca="1" si="18"/>
        <v>#NAME?</v>
      </c>
      <c r="Q135" s="9" t="e">
        <f t="shared" ca="1" si="19"/>
        <v>#NAME?</v>
      </c>
      <c r="R135" s="9" t="e">
        <f t="shared" ca="1" si="20"/>
        <v>#NAME?</v>
      </c>
      <c r="S135" s="9" t="e">
        <f t="shared" ca="1" si="21"/>
        <v>#NAME?</v>
      </c>
    </row>
    <row r="136" spans="2:19" x14ac:dyDescent="0.25">
      <c r="B136" s="10">
        <v>42955</v>
      </c>
      <c r="C136" s="4" t="s">
        <v>214</v>
      </c>
      <c r="E136" s="4" t="s">
        <v>112</v>
      </c>
      <c r="F136" s="4" t="s">
        <v>27</v>
      </c>
      <c r="G136" s="11" t="s">
        <v>8</v>
      </c>
      <c r="H136" s="14">
        <v>0.81487268518518519</v>
      </c>
      <c r="I136" s="14">
        <v>0.82062500000000005</v>
      </c>
      <c r="J136" s="14">
        <v>0.82831018518518518</v>
      </c>
      <c r="K136" s="8">
        <f t="shared" si="15"/>
        <v>5.7523148148148628E-3</v>
      </c>
      <c r="L136" s="8">
        <f t="shared" si="16"/>
        <v>7.6851851851851283E-3</v>
      </c>
      <c r="M136" s="8">
        <f t="shared" si="17"/>
        <v>1.3437499999999991E-2</v>
      </c>
      <c r="N136" s="9"/>
      <c r="O136" s="9"/>
      <c r="P136" s="8" t="e">
        <f t="shared" ca="1" si="18"/>
        <v>#NAME?</v>
      </c>
      <c r="Q136" s="9" t="e">
        <f t="shared" ca="1" si="19"/>
        <v>#NAME?</v>
      </c>
      <c r="R136" s="9" t="e">
        <f t="shared" ca="1" si="20"/>
        <v>#NAME?</v>
      </c>
      <c r="S136" s="9" t="e">
        <f t="shared" ca="1" si="21"/>
        <v>#NAME?</v>
      </c>
    </row>
    <row r="137" spans="2:19" x14ac:dyDescent="0.25">
      <c r="B137" s="10">
        <v>42955</v>
      </c>
      <c r="C137" s="4" t="s">
        <v>215</v>
      </c>
      <c r="E137" s="4" t="s">
        <v>114</v>
      </c>
      <c r="F137" s="4" t="s">
        <v>27</v>
      </c>
      <c r="G137" s="11" t="s">
        <v>8</v>
      </c>
      <c r="H137" s="14">
        <v>0.81846064814814812</v>
      </c>
      <c r="I137" s="14">
        <v>0.82427083333333329</v>
      </c>
      <c r="J137" s="14">
        <v>0.83361111111111119</v>
      </c>
      <c r="K137" s="8">
        <f t="shared" si="15"/>
        <v>5.8101851851851682E-3</v>
      </c>
      <c r="L137" s="8">
        <f t="shared" si="16"/>
        <v>9.3402777777779056E-3</v>
      </c>
      <c r="M137" s="8">
        <f t="shared" si="17"/>
        <v>1.5150462962963074E-2</v>
      </c>
      <c r="N137" s="9"/>
      <c r="O137" s="9"/>
      <c r="P137" s="8" t="e">
        <f t="shared" ca="1" si="18"/>
        <v>#NAME?</v>
      </c>
      <c r="Q137" s="9" t="e">
        <f t="shared" ca="1" si="19"/>
        <v>#NAME?</v>
      </c>
      <c r="R137" s="9" t="e">
        <f t="shared" ca="1" si="20"/>
        <v>#NAME?</v>
      </c>
      <c r="S137" s="9" t="e">
        <f t="shared" ca="1" si="21"/>
        <v>#NAME?</v>
      </c>
    </row>
    <row r="138" spans="2:19" x14ac:dyDescent="0.25">
      <c r="B138" s="10">
        <v>42955</v>
      </c>
      <c r="C138" s="4" t="s">
        <v>216</v>
      </c>
      <c r="E138" s="4" t="s">
        <v>116</v>
      </c>
      <c r="F138" s="4" t="s">
        <v>27</v>
      </c>
      <c r="G138" s="11" t="s">
        <v>8</v>
      </c>
      <c r="H138" s="14">
        <v>0.81851851851851853</v>
      </c>
      <c r="I138" s="14">
        <v>0.82435185185185189</v>
      </c>
      <c r="J138" s="14">
        <v>0.83211805555555562</v>
      </c>
      <c r="K138" s="8">
        <f t="shared" si="15"/>
        <v>5.833333333333357E-3</v>
      </c>
      <c r="L138" s="8">
        <f t="shared" si="16"/>
        <v>7.7662037037037335E-3</v>
      </c>
      <c r="M138" s="8">
        <f t="shared" si="17"/>
        <v>1.359953703703709E-2</v>
      </c>
      <c r="N138" s="9"/>
      <c r="O138" s="9"/>
      <c r="P138" s="8" t="e">
        <f t="shared" ca="1" si="18"/>
        <v>#NAME?</v>
      </c>
      <c r="Q138" s="9" t="e">
        <f t="shared" ca="1" si="19"/>
        <v>#NAME?</v>
      </c>
      <c r="R138" s="9" t="e">
        <f t="shared" ca="1" si="20"/>
        <v>#NAME?</v>
      </c>
      <c r="S138" s="9" t="e">
        <f t="shared" ca="1" si="21"/>
        <v>#NAME?</v>
      </c>
    </row>
    <row r="139" spans="2:19" x14ac:dyDescent="0.25">
      <c r="B139" s="10">
        <v>42955</v>
      </c>
      <c r="C139" s="4" t="s">
        <v>217</v>
      </c>
      <c r="E139" s="4" t="s">
        <v>218</v>
      </c>
      <c r="F139" s="4" t="s">
        <v>28</v>
      </c>
      <c r="G139" s="11" t="s">
        <v>69</v>
      </c>
      <c r="H139" s="14">
        <v>0.82239583333333333</v>
      </c>
      <c r="I139" s="14">
        <v>0.82604166666666667</v>
      </c>
      <c r="J139" s="14">
        <v>0.83130787037037035</v>
      </c>
      <c r="K139" s="8">
        <f t="shared" ref="K139:K154" si="22">IFERROR(I139-H139,"")</f>
        <v>3.6458333333333481E-3</v>
      </c>
      <c r="L139" s="8">
        <f t="shared" ref="L139:L154" si="23">IFERROR(J139-I139,"")</f>
        <v>5.2662037037036757E-3</v>
      </c>
      <c r="M139" s="8">
        <f t="shared" ref="M139:M154" si="24">IFERROR(J139-H139,"")</f>
        <v>8.9120370370370239E-3</v>
      </c>
      <c r="N139" s="9"/>
      <c r="O139" s="9"/>
      <c r="P139" s="8" t="e">
        <f t="shared" ca="1" si="18"/>
        <v>#NAME?</v>
      </c>
      <c r="Q139" s="9" t="e">
        <f t="shared" ca="1" si="19"/>
        <v>#NAME?</v>
      </c>
      <c r="R139" s="9" t="e">
        <f t="shared" ca="1" si="20"/>
        <v>#NAME?</v>
      </c>
      <c r="S139" s="9" t="e">
        <f t="shared" ca="1" si="21"/>
        <v>#NAME?</v>
      </c>
    </row>
    <row r="140" spans="2:19" x14ac:dyDescent="0.25">
      <c r="B140" s="10">
        <v>42955</v>
      </c>
      <c r="C140" s="4" t="s">
        <v>219</v>
      </c>
      <c r="E140" s="4" t="s">
        <v>220</v>
      </c>
      <c r="F140" s="4" t="s">
        <v>28</v>
      </c>
      <c r="G140" s="11" t="s">
        <v>69</v>
      </c>
      <c r="H140" s="14">
        <v>0.82215277777777773</v>
      </c>
      <c r="I140" s="14">
        <v>0.8267592592592593</v>
      </c>
      <c r="J140" s="14">
        <v>0.83210648148148147</v>
      </c>
      <c r="K140" s="8">
        <f t="shared" si="22"/>
        <v>4.6064814814815724E-3</v>
      </c>
      <c r="L140" s="8">
        <f t="shared" si="23"/>
        <v>5.3472222222221699E-3</v>
      </c>
      <c r="M140" s="8">
        <f t="shared" si="24"/>
        <v>9.9537037037037424E-3</v>
      </c>
      <c r="N140" s="9"/>
      <c r="O140" s="9"/>
      <c r="P140" s="8" t="e">
        <f t="shared" ca="1" si="18"/>
        <v>#NAME?</v>
      </c>
      <c r="Q140" s="9" t="e">
        <f t="shared" ca="1" si="19"/>
        <v>#NAME?</v>
      </c>
      <c r="R140" s="9" t="e">
        <f t="shared" ca="1" si="20"/>
        <v>#NAME?</v>
      </c>
      <c r="S140" s="9" t="e">
        <f t="shared" ca="1" si="21"/>
        <v>#NAME?</v>
      </c>
    </row>
    <row r="141" spans="2:19" x14ac:dyDescent="0.25">
      <c r="B141" s="10">
        <v>42955</v>
      </c>
      <c r="C141" s="4" t="s">
        <v>221</v>
      </c>
      <c r="E141" s="4" t="s">
        <v>222</v>
      </c>
      <c r="F141" s="4" t="s">
        <v>28</v>
      </c>
      <c r="G141" s="11" t="s">
        <v>69</v>
      </c>
      <c r="H141" s="14">
        <v>0.82256944444444446</v>
      </c>
      <c r="I141" s="14">
        <v>0.82587962962962969</v>
      </c>
      <c r="J141" s="14">
        <v>0.83210648148148147</v>
      </c>
      <c r="K141" s="8">
        <f t="shared" si="22"/>
        <v>3.3101851851852215E-3</v>
      </c>
      <c r="L141" s="8">
        <f t="shared" si="23"/>
        <v>6.226851851851789E-3</v>
      </c>
      <c r="M141" s="8">
        <f t="shared" si="24"/>
        <v>9.5370370370370106E-3</v>
      </c>
      <c r="N141" s="9"/>
      <c r="O141" s="9"/>
      <c r="P141" s="8" t="e">
        <f t="shared" ca="1" si="18"/>
        <v>#NAME?</v>
      </c>
      <c r="Q141" s="9" t="e">
        <f t="shared" ca="1" si="19"/>
        <v>#NAME?</v>
      </c>
      <c r="R141" s="9" t="e">
        <f t="shared" ca="1" si="20"/>
        <v>#NAME?</v>
      </c>
      <c r="S141" s="9" t="e">
        <f t="shared" ca="1" si="21"/>
        <v>#NAME?</v>
      </c>
    </row>
    <row r="142" spans="2:19" x14ac:dyDescent="0.25">
      <c r="B142" s="10">
        <v>42955</v>
      </c>
      <c r="C142" s="4" t="s">
        <v>223</v>
      </c>
      <c r="E142" s="4" t="s">
        <v>224</v>
      </c>
      <c r="F142" s="4" t="s">
        <v>28</v>
      </c>
      <c r="G142" s="11" t="s">
        <v>69</v>
      </c>
      <c r="H142" s="14">
        <v>0.82290509259259259</v>
      </c>
      <c r="I142" s="14">
        <v>0.82826388888888891</v>
      </c>
      <c r="J142" s="14">
        <v>0.83293981481481483</v>
      </c>
      <c r="K142" s="8">
        <f t="shared" si="22"/>
        <v>5.3587962962963198E-3</v>
      </c>
      <c r="L142" s="8">
        <f t="shared" si="23"/>
        <v>4.6759259259259167E-3</v>
      </c>
      <c r="M142" s="8">
        <f t="shared" si="24"/>
        <v>1.0034722222222237E-2</v>
      </c>
      <c r="N142" s="9"/>
      <c r="O142" s="9"/>
      <c r="P142" s="8" t="e">
        <f t="shared" ca="1" si="18"/>
        <v>#NAME?</v>
      </c>
      <c r="Q142" s="9" t="e">
        <f t="shared" ca="1" si="19"/>
        <v>#NAME?</v>
      </c>
      <c r="R142" s="9" t="e">
        <f t="shared" ca="1" si="20"/>
        <v>#NAME?</v>
      </c>
      <c r="S142" s="9" t="e">
        <f t="shared" ca="1" si="21"/>
        <v>#NAME?</v>
      </c>
    </row>
    <row r="143" spans="2:19" x14ac:dyDescent="0.25">
      <c r="B143" s="10">
        <v>42955</v>
      </c>
      <c r="C143" s="4" t="s">
        <v>225</v>
      </c>
      <c r="E143" s="4" t="s">
        <v>226</v>
      </c>
      <c r="F143" s="4" t="s">
        <v>28</v>
      </c>
      <c r="G143" s="11" t="s">
        <v>69</v>
      </c>
      <c r="H143" s="14">
        <v>0.82199074074074074</v>
      </c>
      <c r="I143" s="14">
        <v>0.82673611111111101</v>
      </c>
      <c r="J143" s="14">
        <v>0.8325231481481481</v>
      </c>
      <c r="K143" s="8">
        <f t="shared" si="22"/>
        <v>4.745370370370261E-3</v>
      </c>
      <c r="L143" s="8">
        <f t="shared" si="23"/>
        <v>5.7870370370370905E-3</v>
      </c>
      <c r="M143" s="8">
        <f t="shared" si="24"/>
        <v>1.0532407407407351E-2</v>
      </c>
      <c r="N143" s="9"/>
      <c r="O143" s="9"/>
      <c r="P143" s="8" t="e">
        <f t="shared" ca="1" si="18"/>
        <v>#NAME?</v>
      </c>
      <c r="Q143" s="9" t="e">
        <f t="shared" ca="1" si="19"/>
        <v>#NAME?</v>
      </c>
      <c r="R143" s="9" t="e">
        <f t="shared" ca="1" si="20"/>
        <v>#NAME?</v>
      </c>
      <c r="S143" s="9" t="e">
        <f t="shared" ca="1" si="21"/>
        <v>#NAME?</v>
      </c>
    </row>
    <row r="144" spans="2:19" x14ac:dyDescent="0.25">
      <c r="B144" s="10">
        <v>42955</v>
      </c>
      <c r="C144" s="4" t="s">
        <v>227</v>
      </c>
      <c r="E144" s="4" t="s">
        <v>122</v>
      </c>
      <c r="F144" s="4" t="s">
        <v>28</v>
      </c>
      <c r="G144" s="11" t="s">
        <v>7</v>
      </c>
      <c r="H144" s="14">
        <v>0.82326388888888891</v>
      </c>
      <c r="I144" s="14">
        <v>0.83134259259259258</v>
      </c>
      <c r="J144" s="14">
        <v>0.83953703703703697</v>
      </c>
      <c r="K144" s="8">
        <f t="shared" si="22"/>
        <v>8.0787037037036713E-3</v>
      </c>
      <c r="L144" s="8">
        <f t="shared" si="23"/>
        <v>8.1944444444443931E-3</v>
      </c>
      <c r="M144" s="8">
        <f t="shared" si="24"/>
        <v>1.6273148148148064E-2</v>
      </c>
      <c r="N144" s="9"/>
      <c r="O144" s="9"/>
      <c r="P144" s="8" t="e">
        <f t="shared" ca="1" si="18"/>
        <v>#NAME?</v>
      </c>
      <c r="Q144" s="9" t="e">
        <f t="shared" ca="1" si="19"/>
        <v>#NAME?</v>
      </c>
      <c r="R144" s="9" t="e">
        <f t="shared" ca="1" si="20"/>
        <v>#NAME?</v>
      </c>
      <c r="S144" s="9" t="e">
        <f t="shared" ca="1" si="21"/>
        <v>#NAME?</v>
      </c>
    </row>
    <row r="145" spans="2:19" x14ac:dyDescent="0.25">
      <c r="B145" s="10">
        <v>42955</v>
      </c>
      <c r="C145" s="4" t="s">
        <v>121</v>
      </c>
      <c r="E145" s="4" t="s">
        <v>124</v>
      </c>
      <c r="F145" s="4" t="s">
        <v>28</v>
      </c>
      <c r="G145" s="11" t="s">
        <v>7</v>
      </c>
      <c r="H145" s="14">
        <v>0.82407407407407407</v>
      </c>
      <c r="I145" s="14">
        <v>0.82974537037037033</v>
      </c>
      <c r="J145" s="14">
        <v>0.8354166666666667</v>
      </c>
      <c r="K145" s="8">
        <f t="shared" si="22"/>
        <v>5.6712962962962576E-3</v>
      </c>
      <c r="L145" s="8">
        <f t="shared" si="23"/>
        <v>5.6712962962963687E-3</v>
      </c>
      <c r="M145" s="8">
        <f t="shared" si="24"/>
        <v>1.1342592592592626E-2</v>
      </c>
      <c r="N145" s="9"/>
      <c r="O145" s="9"/>
      <c r="P145" s="8" t="e">
        <f t="shared" ca="1" si="18"/>
        <v>#NAME?</v>
      </c>
      <c r="Q145" s="9" t="e">
        <f t="shared" ca="1" si="19"/>
        <v>#NAME?</v>
      </c>
      <c r="R145" s="9" t="e">
        <f t="shared" ca="1" si="20"/>
        <v>#NAME?</v>
      </c>
      <c r="S145" s="9" t="e">
        <f t="shared" ca="1" si="21"/>
        <v>#NAME?</v>
      </c>
    </row>
    <row r="146" spans="2:19" x14ac:dyDescent="0.25">
      <c r="B146" s="10">
        <v>42955</v>
      </c>
      <c r="C146" s="4" t="s">
        <v>149</v>
      </c>
      <c r="E146" s="4" t="s">
        <v>228</v>
      </c>
      <c r="F146" s="4" t="s">
        <v>28</v>
      </c>
      <c r="G146" s="11" t="s">
        <v>8</v>
      </c>
      <c r="H146" s="14">
        <v>0.82453703703703696</v>
      </c>
      <c r="I146" s="14">
        <v>0.83101851851851849</v>
      </c>
      <c r="J146" s="14">
        <v>0.83761574074074074</v>
      </c>
      <c r="K146" s="8">
        <f t="shared" si="22"/>
        <v>6.4814814814815325E-3</v>
      </c>
      <c r="L146" s="8">
        <f t="shared" si="23"/>
        <v>6.5972222222222543E-3</v>
      </c>
      <c r="M146" s="8">
        <f t="shared" si="24"/>
        <v>1.3078703703703787E-2</v>
      </c>
      <c r="N146" s="9"/>
      <c r="O146" s="9"/>
      <c r="P146" s="8" t="e">
        <f t="shared" ca="1" si="18"/>
        <v>#NAME?</v>
      </c>
      <c r="Q146" s="9" t="e">
        <f t="shared" ca="1" si="19"/>
        <v>#NAME?</v>
      </c>
      <c r="R146" s="9" t="e">
        <f t="shared" ca="1" si="20"/>
        <v>#NAME?</v>
      </c>
      <c r="S146" s="9" t="e">
        <f t="shared" ca="1" si="21"/>
        <v>#NAME?</v>
      </c>
    </row>
    <row r="147" spans="2:19" x14ac:dyDescent="0.25">
      <c r="B147" s="10">
        <v>42955</v>
      </c>
      <c r="C147" s="4" t="s">
        <v>135</v>
      </c>
      <c r="E147" s="4" t="s">
        <v>136</v>
      </c>
      <c r="F147" s="4" t="s">
        <v>28</v>
      </c>
      <c r="G147" s="11" t="s">
        <v>8</v>
      </c>
      <c r="H147" s="14">
        <v>0.82540509259259265</v>
      </c>
      <c r="I147" s="14">
        <v>0.8334259259259259</v>
      </c>
      <c r="J147" s="14">
        <v>0.83967592592592588</v>
      </c>
      <c r="K147" s="8">
        <f t="shared" si="22"/>
        <v>8.0208333333332549E-3</v>
      </c>
      <c r="L147" s="8">
        <f t="shared" si="23"/>
        <v>6.2499999999999778E-3</v>
      </c>
      <c r="M147" s="8">
        <f t="shared" si="24"/>
        <v>1.4270833333333233E-2</v>
      </c>
      <c r="N147" s="9"/>
      <c r="O147" s="9"/>
      <c r="P147" s="8" t="e">
        <f t="shared" ca="1" si="18"/>
        <v>#NAME?</v>
      </c>
      <c r="Q147" s="9" t="e">
        <f t="shared" ca="1" si="19"/>
        <v>#NAME?</v>
      </c>
      <c r="R147" s="9" t="e">
        <f t="shared" ca="1" si="20"/>
        <v>#NAME?</v>
      </c>
      <c r="S147" s="9" t="e">
        <f t="shared" ca="1" si="21"/>
        <v>#NAME?</v>
      </c>
    </row>
    <row r="148" spans="2:19" x14ac:dyDescent="0.25">
      <c r="B148" s="10">
        <v>42955</v>
      </c>
      <c r="C148" s="4" t="s">
        <v>139</v>
      </c>
      <c r="E148" s="4" t="s">
        <v>140</v>
      </c>
      <c r="F148" s="4" t="s">
        <v>28</v>
      </c>
      <c r="G148" s="11" t="s">
        <v>8</v>
      </c>
      <c r="H148" s="14">
        <v>0.82944444444444443</v>
      </c>
      <c r="I148" s="14">
        <v>0.83451388888888889</v>
      </c>
      <c r="J148" s="14">
        <v>0.84290509259259261</v>
      </c>
      <c r="K148" s="8">
        <f t="shared" si="22"/>
        <v>5.0694444444444597E-3</v>
      </c>
      <c r="L148" s="8">
        <f t="shared" si="23"/>
        <v>8.3912037037037202E-3</v>
      </c>
      <c r="M148" s="8">
        <f t="shared" si="24"/>
        <v>1.346064814814818E-2</v>
      </c>
      <c r="N148" s="9"/>
      <c r="O148" s="9"/>
      <c r="P148" s="8" t="e">
        <f t="shared" ca="1" si="18"/>
        <v>#NAME?</v>
      </c>
      <c r="Q148" s="9" t="e">
        <f t="shared" ca="1" si="19"/>
        <v>#NAME?</v>
      </c>
      <c r="R148" s="9" t="e">
        <f t="shared" ca="1" si="20"/>
        <v>#NAME?</v>
      </c>
      <c r="S148" s="9" t="e">
        <f t="shared" ca="1" si="21"/>
        <v>#NAME?</v>
      </c>
    </row>
    <row r="149" spans="2:19" x14ac:dyDescent="0.25">
      <c r="B149" s="10">
        <v>42955</v>
      </c>
      <c r="C149" s="4" t="s">
        <v>141</v>
      </c>
      <c r="E149" s="4" t="s">
        <v>142</v>
      </c>
      <c r="F149" s="4" t="s">
        <v>28</v>
      </c>
      <c r="G149" s="11" t="s">
        <v>8</v>
      </c>
      <c r="H149" s="14">
        <v>0.82553240740740741</v>
      </c>
      <c r="I149" s="14">
        <v>0.83128472222222216</v>
      </c>
      <c r="J149" s="14">
        <v>0.83953703703703697</v>
      </c>
      <c r="K149" s="8">
        <f t="shared" si="22"/>
        <v>5.7523148148147518E-3</v>
      </c>
      <c r="L149" s="8">
        <f t="shared" si="23"/>
        <v>8.2523148148148096E-3</v>
      </c>
      <c r="M149" s="8">
        <f t="shared" si="24"/>
        <v>1.4004629629629561E-2</v>
      </c>
      <c r="N149" s="9"/>
      <c r="O149" s="9"/>
      <c r="P149" s="8" t="e">
        <f t="shared" ca="1" si="18"/>
        <v>#NAME?</v>
      </c>
      <c r="Q149" s="9" t="e">
        <f t="shared" ca="1" si="19"/>
        <v>#NAME?</v>
      </c>
      <c r="R149" s="9" t="e">
        <f t="shared" ca="1" si="20"/>
        <v>#NAME?</v>
      </c>
      <c r="S149" s="9" t="e">
        <f t="shared" ca="1" si="21"/>
        <v>#NAME?</v>
      </c>
    </row>
    <row r="150" spans="2:19" x14ac:dyDescent="0.25">
      <c r="B150" s="10">
        <v>42955</v>
      </c>
      <c r="C150" s="4" t="s">
        <v>229</v>
      </c>
      <c r="E150" s="4" t="s">
        <v>144</v>
      </c>
      <c r="F150" s="4" t="s">
        <v>28</v>
      </c>
      <c r="G150" s="11" t="s">
        <v>8</v>
      </c>
      <c r="H150" s="14">
        <v>0.82505787037037026</v>
      </c>
      <c r="I150" s="14">
        <v>0.83370370370370372</v>
      </c>
      <c r="J150" s="14">
        <v>0.84168981481481486</v>
      </c>
      <c r="K150" s="8">
        <f t="shared" si="22"/>
        <v>8.6458333333334636E-3</v>
      </c>
      <c r="L150" s="8">
        <f t="shared" si="23"/>
        <v>7.9861111111111382E-3</v>
      </c>
      <c r="M150" s="8">
        <f t="shared" si="24"/>
        <v>1.6631944444444602E-2</v>
      </c>
      <c r="N150" s="9"/>
      <c r="O150" s="9"/>
      <c r="P150" s="8" t="e">
        <f t="shared" ca="1" si="18"/>
        <v>#NAME?</v>
      </c>
      <c r="Q150" s="9" t="e">
        <f t="shared" ca="1" si="19"/>
        <v>#NAME?</v>
      </c>
      <c r="R150" s="9" t="e">
        <f t="shared" ca="1" si="20"/>
        <v>#NAME?</v>
      </c>
      <c r="S150" s="9" t="e">
        <f t="shared" ca="1" si="21"/>
        <v>#NAME?</v>
      </c>
    </row>
    <row r="151" spans="2:19" x14ac:dyDescent="0.25">
      <c r="B151" s="10">
        <v>42955</v>
      </c>
      <c r="C151" s="4" t="s">
        <v>230</v>
      </c>
      <c r="E151" s="4" t="s">
        <v>146</v>
      </c>
      <c r="F151" s="4" t="s">
        <v>28</v>
      </c>
      <c r="G151" s="11" t="s">
        <v>8</v>
      </c>
      <c r="H151" s="14">
        <v>0.82481481481481478</v>
      </c>
      <c r="I151" s="14">
        <v>0.83452546296296293</v>
      </c>
      <c r="J151" s="14">
        <v>0.84128472222222228</v>
      </c>
      <c r="K151" s="8">
        <f t="shared" si="22"/>
        <v>9.7106481481481488E-3</v>
      </c>
      <c r="L151" s="8">
        <f t="shared" si="23"/>
        <v>6.7592592592593537E-3</v>
      </c>
      <c r="M151" s="8">
        <f t="shared" si="24"/>
        <v>1.6469907407407502E-2</v>
      </c>
      <c r="N151" s="9"/>
      <c r="O151" s="9"/>
      <c r="P151" s="8" t="e">
        <f t="shared" ca="1" si="18"/>
        <v>#NAME?</v>
      </c>
      <c r="Q151" s="9" t="e">
        <f t="shared" ca="1" si="19"/>
        <v>#NAME?</v>
      </c>
      <c r="R151" s="9" t="e">
        <f t="shared" ca="1" si="20"/>
        <v>#NAME?</v>
      </c>
      <c r="S151" s="9" t="e">
        <f t="shared" ca="1" si="21"/>
        <v>#NAME?</v>
      </c>
    </row>
    <row r="152" spans="2:19" x14ac:dyDescent="0.25">
      <c r="B152" s="10">
        <v>42955</v>
      </c>
      <c r="C152" s="4" t="s">
        <v>145</v>
      </c>
      <c r="E152" s="4" t="s">
        <v>148</v>
      </c>
      <c r="F152" s="4" t="s">
        <v>28</v>
      </c>
      <c r="G152" s="11" t="s">
        <v>8</v>
      </c>
      <c r="H152" s="14">
        <v>0.82511574074074068</v>
      </c>
      <c r="I152" s="14">
        <v>0.8337500000000001</v>
      </c>
      <c r="J152" s="14">
        <v>0.84179398148148143</v>
      </c>
      <c r="K152" s="8">
        <f t="shared" si="22"/>
        <v>8.6342592592594247E-3</v>
      </c>
      <c r="L152" s="8">
        <f t="shared" si="23"/>
        <v>8.0439814814813326E-3</v>
      </c>
      <c r="M152" s="8">
        <f t="shared" si="24"/>
        <v>1.6678240740740757E-2</v>
      </c>
      <c r="N152" s="9"/>
      <c r="O152" s="9"/>
      <c r="P152" s="8" t="e">
        <f t="shared" ca="1" si="18"/>
        <v>#NAME?</v>
      </c>
      <c r="Q152" s="9" t="e">
        <f t="shared" ca="1" si="19"/>
        <v>#NAME?</v>
      </c>
      <c r="R152" s="9" t="e">
        <f t="shared" ca="1" si="20"/>
        <v>#NAME?</v>
      </c>
      <c r="S152" s="9" t="e">
        <f t="shared" ca="1" si="21"/>
        <v>#NAME?</v>
      </c>
    </row>
    <row r="153" spans="2:19" x14ac:dyDescent="0.25">
      <c r="B153" s="10">
        <v>42955</v>
      </c>
      <c r="C153" s="4" t="s">
        <v>231</v>
      </c>
      <c r="E153" s="4" t="s">
        <v>150</v>
      </c>
      <c r="F153" s="4" t="s">
        <v>28</v>
      </c>
      <c r="G153" s="11" t="s">
        <v>8</v>
      </c>
      <c r="H153" s="14">
        <v>0.82916666666666661</v>
      </c>
      <c r="I153" s="14">
        <v>0.83689814814814811</v>
      </c>
      <c r="J153" s="14">
        <v>0.84361111111111109</v>
      </c>
      <c r="K153" s="8">
        <f t="shared" si="22"/>
        <v>7.7314814814815058E-3</v>
      </c>
      <c r="L153" s="8">
        <f t="shared" si="23"/>
        <v>6.7129629629629761E-3</v>
      </c>
      <c r="M153" s="8">
        <f t="shared" si="24"/>
        <v>1.4444444444444482E-2</v>
      </c>
      <c r="N153" s="9"/>
      <c r="O153" s="9"/>
      <c r="P153" s="8" t="e">
        <f t="shared" ca="1" si="18"/>
        <v>#NAME?</v>
      </c>
      <c r="Q153" s="9" t="e">
        <f t="shared" ca="1" si="19"/>
        <v>#NAME?</v>
      </c>
      <c r="R153" s="9" t="e">
        <f t="shared" ca="1" si="20"/>
        <v>#NAME?</v>
      </c>
      <c r="S153" s="9" t="e">
        <f t="shared" ca="1" si="21"/>
        <v>#NAME?</v>
      </c>
    </row>
    <row r="154" spans="2:19" x14ac:dyDescent="0.25">
      <c r="B154" s="10">
        <v>42962</v>
      </c>
      <c r="C154" s="4" t="s">
        <v>152</v>
      </c>
      <c r="E154" s="4" t="s">
        <v>19</v>
      </c>
      <c r="F154" s="4" t="s">
        <v>27</v>
      </c>
      <c r="G154" s="11" t="s">
        <v>154</v>
      </c>
      <c r="H154" s="14">
        <v>0.79612268518518514</v>
      </c>
      <c r="I154" s="14">
        <v>0.79924768518518519</v>
      </c>
      <c r="J154" s="14">
        <v>0.80148148148148157</v>
      </c>
      <c r="K154" s="8">
        <f t="shared" si="22"/>
        <v>3.1250000000000444E-3</v>
      </c>
      <c r="L154" s="8">
        <f t="shared" si="23"/>
        <v>2.2337962962963864E-3</v>
      </c>
      <c r="M154" s="19">
        <f t="shared" si="24"/>
        <v>5.3587962962964308E-3</v>
      </c>
    </row>
    <row r="155" spans="2:19" x14ac:dyDescent="0.25">
      <c r="B155" s="10">
        <v>42962</v>
      </c>
      <c r="C155" s="4" t="s">
        <v>175</v>
      </c>
      <c r="E155" s="4" t="s">
        <v>20</v>
      </c>
      <c r="F155" s="4" t="s">
        <v>27</v>
      </c>
      <c r="G155" s="11" t="s">
        <v>154</v>
      </c>
      <c r="H155" s="14">
        <v>0.79745370370370372</v>
      </c>
      <c r="I155" s="14">
        <v>0.80086805555555562</v>
      </c>
      <c r="J155" s="14">
        <v>0.80292824074074076</v>
      </c>
      <c r="K155" s="8">
        <f t="shared" ref="K155:K163" si="25">IFERROR(I155-H155,"")</f>
        <v>3.4143518518519045E-3</v>
      </c>
      <c r="L155" s="8">
        <f t="shared" ref="L155:L163" si="26">IFERROR(J155-I155,"")</f>
        <v>2.0601851851851372E-3</v>
      </c>
      <c r="M155" s="19">
        <f t="shared" ref="M155:M163" si="27">IFERROR(J155-H155,"")</f>
        <v>5.4745370370370416E-3</v>
      </c>
    </row>
    <row r="156" spans="2:19" x14ac:dyDescent="0.25">
      <c r="B156" s="10">
        <v>42962</v>
      </c>
      <c r="C156" s="4" t="s">
        <v>173</v>
      </c>
      <c r="E156" s="4" t="s">
        <v>156</v>
      </c>
      <c r="F156" s="4" t="s">
        <v>27</v>
      </c>
      <c r="G156" s="11" t="s">
        <v>154</v>
      </c>
      <c r="H156" s="14">
        <v>0.79652777777777783</v>
      </c>
      <c r="I156" s="14">
        <v>0.79884259259259249</v>
      </c>
      <c r="J156" s="14">
        <v>0.80078703703703702</v>
      </c>
      <c r="K156" s="8">
        <f t="shared" si="25"/>
        <v>2.3148148148146586E-3</v>
      </c>
      <c r="L156" s="8">
        <f t="shared" si="26"/>
        <v>1.9444444444445264E-3</v>
      </c>
      <c r="M156" s="19">
        <f t="shared" si="27"/>
        <v>4.2592592592591849E-3</v>
      </c>
    </row>
    <row r="157" spans="2:19" x14ac:dyDescent="0.25">
      <c r="B157" s="10">
        <v>42962</v>
      </c>
      <c r="C157" s="4" t="s">
        <v>157</v>
      </c>
      <c r="E157" s="4" t="s">
        <v>158</v>
      </c>
      <c r="F157" s="4" t="s">
        <v>27</v>
      </c>
      <c r="G157" s="11" t="s">
        <v>154</v>
      </c>
      <c r="H157" s="14">
        <v>0.79766203703703698</v>
      </c>
      <c r="I157" s="14">
        <v>0.80418981481481477</v>
      </c>
      <c r="J157" s="14">
        <v>0.80673611111111121</v>
      </c>
      <c r="K157" s="8">
        <f t="shared" si="25"/>
        <v>6.527777777777799E-3</v>
      </c>
      <c r="L157" s="8">
        <f t="shared" si="26"/>
        <v>2.5462962962964353E-3</v>
      </c>
      <c r="M157" s="19">
        <f t="shared" si="27"/>
        <v>9.0740740740742343E-3</v>
      </c>
    </row>
    <row r="158" spans="2:19" x14ac:dyDescent="0.25">
      <c r="B158" s="10">
        <v>42962</v>
      </c>
      <c r="C158" s="4" t="s">
        <v>171</v>
      </c>
      <c r="E158" s="4" t="s">
        <v>160</v>
      </c>
      <c r="F158" s="4" t="s">
        <v>27</v>
      </c>
      <c r="G158" s="11" t="s">
        <v>154</v>
      </c>
      <c r="H158" s="14">
        <v>0.79664351851851845</v>
      </c>
      <c r="I158" s="14">
        <v>0.79932870370370368</v>
      </c>
      <c r="J158" s="14">
        <v>0.80094907407407412</v>
      </c>
      <c r="K158" s="8">
        <f t="shared" si="25"/>
        <v>2.6851851851852349E-3</v>
      </c>
      <c r="L158" s="8">
        <f t="shared" si="26"/>
        <v>1.6203703703704386E-3</v>
      </c>
      <c r="M158" s="19">
        <f t="shared" si="27"/>
        <v>4.3055555555556735E-3</v>
      </c>
    </row>
    <row r="159" spans="2:19" x14ac:dyDescent="0.25">
      <c r="B159" s="10">
        <v>42962</v>
      </c>
      <c r="C159" s="4" t="s">
        <v>190</v>
      </c>
      <c r="E159" s="4" t="s">
        <v>237</v>
      </c>
      <c r="F159" s="4" t="s">
        <v>27</v>
      </c>
      <c r="G159" s="11" t="s">
        <v>154</v>
      </c>
      <c r="H159" s="14">
        <v>0.79768518518518527</v>
      </c>
      <c r="I159" s="14">
        <v>0.80048611111111112</v>
      </c>
      <c r="J159" s="14">
        <v>0.80212962962962964</v>
      </c>
      <c r="K159" s="8">
        <f t="shared" si="25"/>
        <v>2.8009259259258457E-3</v>
      </c>
      <c r="L159" s="8">
        <f t="shared" si="26"/>
        <v>1.6435185185185164E-3</v>
      </c>
      <c r="M159" s="19">
        <f t="shared" si="27"/>
        <v>4.444444444444362E-3</v>
      </c>
    </row>
    <row r="160" spans="2:19" x14ac:dyDescent="0.25">
      <c r="B160" s="10">
        <v>42962</v>
      </c>
      <c r="C160" s="4" t="s">
        <v>155</v>
      </c>
      <c r="E160" s="4" t="s">
        <v>166</v>
      </c>
      <c r="F160" s="4" t="s">
        <v>27</v>
      </c>
      <c r="G160" s="11" t="s">
        <v>154</v>
      </c>
      <c r="H160" s="14">
        <v>0.79670138888888886</v>
      </c>
      <c r="I160" s="14">
        <v>0.79914351851851861</v>
      </c>
      <c r="J160" s="14">
        <v>0.80099537037037039</v>
      </c>
      <c r="K160" s="8">
        <f t="shared" si="25"/>
        <v>2.4421296296297523E-3</v>
      </c>
      <c r="L160" s="8">
        <f t="shared" si="26"/>
        <v>1.8518518518517713E-3</v>
      </c>
      <c r="M160" s="19">
        <f t="shared" si="27"/>
        <v>4.2939814814815236E-3</v>
      </c>
    </row>
    <row r="161" spans="2:13" x14ac:dyDescent="0.25">
      <c r="B161" s="10">
        <v>42962</v>
      </c>
      <c r="C161" s="4" t="s">
        <v>161</v>
      </c>
      <c r="E161" s="4" t="s">
        <v>240</v>
      </c>
      <c r="F161" s="4" t="s">
        <v>27</v>
      </c>
      <c r="G161" s="11" t="s">
        <v>154</v>
      </c>
      <c r="H161" s="14">
        <v>0.79766203703703698</v>
      </c>
      <c r="I161" s="14">
        <v>0.8002083333333333</v>
      </c>
      <c r="J161" s="14">
        <v>0.80223379629629632</v>
      </c>
      <c r="K161" s="8">
        <f t="shared" si="25"/>
        <v>2.5462962962963243E-3</v>
      </c>
      <c r="L161" s="8">
        <f t="shared" si="26"/>
        <v>2.0254629629630205E-3</v>
      </c>
      <c r="M161" s="19">
        <f t="shared" si="27"/>
        <v>4.5717592592593448E-3</v>
      </c>
    </row>
    <row r="162" spans="2:13" x14ac:dyDescent="0.25">
      <c r="B162" s="10">
        <v>42962</v>
      </c>
      <c r="C162" s="4" t="s">
        <v>251</v>
      </c>
      <c r="E162" s="4" t="s">
        <v>168</v>
      </c>
      <c r="F162" s="4" t="s">
        <v>27</v>
      </c>
      <c r="G162" s="11" t="s">
        <v>154</v>
      </c>
      <c r="H162" s="14">
        <v>0.79809027777777775</v>
      </c>
      <c r="I162" s="14">
        <v>0.80335648148148142</v>
      </c>
      <c r="J162" s="14">
        <v>0.80591435185185178</v>
      </c>
      <c r="K162" s="8">
        <f t="shared" si="25"/>
        <v>5.2662037037036757E-3</v>
      </c>
      <c r="L162" s="8">
        <f t="shared" si="26"/>
        <v>2.5578703703703631E-3</v>
      </c>
      <c r="M162" s="19">
        <f t="shared" si="27"/>
        <v>7.8240740740740389E-3</v>
      </c>
    </row>
    <row r="163" spans="2:13" x14ac:dyDescent="0.25">
      <c r="B163" s="10">
        <v>42962</v>
      </c>
      <c r="C163" s="4" t="s">
        <v>253</v>
      </c>
      <c r="E163" s="4" t="s">
        <v>170</v>
      </c>
      <c r="F163" s="4" t="s">
        <v>27</v>
      </c>
      <c r="G163" s="11" t="s">
        <v>154</v>
      </c>
      <c r="H163" s="14">
        <v>0.79814814814814816</v>
      </c>
      <c r="I163" s="14">
        <v>0.80208333333333337</v>
      </c>
      <c r="J163" s="14">
        <v>0.80538194444444444</v>
      </c>
      <c r="K163" s="8">
        <f t="shared" si="25"/>
        <v>3.9351851851852082E-3</v>
      </c>
      <c r="L163" s="8">
        <f t="shared" si="26"/>
        <v>3.2986111111110716E-3</v>
      </c>
      <c r="M163" s="19">
        <f t="shared" si="27"/>
        <v>7.2337962962962798E-3</v>
      </c>
    </row>
    <row r="164" spans="2:13" x14ac:dyDescent="0.25">
      <c r="B164" s="10">
        <v>42962</v>
      </c>
      <c r="C164" s="4" t="s">
        <v>255</v>
      </c>
      <c r="E164" s="4" t="s">
        <v>172</v>
      </c>
      <c r="F164" s="4" t="s">
        <v>27</v>
      </c>
      <c r="G164" s="11" t="s">
        <v>154</v>
      </c>
      <c r="H164" s="14">
        <v>0.79803240740740744</v>
      </c>
      <c r="I164" s="14">
        <v>0.80057870370370365</v>
      </c>
      <c r="J164" s="14">
        <v>0.80410879629629628</v>
      </c>
      <c r="K164" s="8">
        <f t="shared" ref="K164:K173" si="28">IFERROR(I164-H164,"")</f>
        <v>2.5462962962962132E-3</v>
      </c>
      <c r="L164" s="8">
        <f t="shared" ref="L164:L173" si="29">IFERROR(J164-I164,"")</f>
        <v>3.5300925925926263E-3</v>
      </c>
      <c r="M164" s="19">
        <f t="shared" ref="M164:M173" si="30">IFERROR(J164-H164,"")</f>
        <v>6.0763888888888395E-3</v>
      </c>
    </row>
    <row r="165" spans="2:13" x14ac:dyDescent="0.25">
      <c r="B165" s="10">
        <v>42962</v>
      </c>
      <c r="C165" s="4" t="s">
        <v>169</v>
      </c>
      <c r="E165" s="4" t="s">
        <v>174</v>
      </c>
      <c r="F165" s="4" t="s">
        <v>27</v>
      </c>
      <c r="G165" s="11" t="s">
        <v>154</v>
      </c>
      <c r="H165" s="14">
        <v>0.79791666666666661</v>
      </c>
      <c r="I165" s="14">
        <v>0.80208333333333337</v>
      </c>
      <c r="J165" s="14">
        <v>0.80418981481481477</v>
      </c>
      <c r="K165" s="8">
        <f t="shared" si="28"/>
        <v>4.1666666666667629E-3</v>
      </c>
      <c r="L165" s="8">
        <f t="shared" si="29"/>
        <v>2.1064814814814037E-3</v>
      </c>
      <c r="M165" s="19">
        <f t="shared" si="30"/>
        <v>6.2731481481481666E-3</v>
      </c>
    </row>
    <row r="166" spans="2:13" x14ac:dyDescent="0.25">
      <c r="B166" s="10">
        <v>42962</v>
      </c>
      <c r="C166" s="4" t="s">
        <v>159</v>
      </c>
      <c r="E166" s="4" t="s">
        <v>15</v>
      </c>
      <c r="F166" s="4" t="s">
        <v>27</v>
      </c>
      <c r="G166" s="11" t="s">
        <v>30</v>
      </c>
      <c r="H166" s="14">
        <v>0.80005787037037035</v>
      </c>
      <c r="I166" s="14">
        <v>0.80643518518518509</v>
      </c>
      <c r="J166" s="14">
        <v>0.81033564814814818</v>
      </c>
      <c r="K166" s="8">
        <f t="shared" si="28"/>
        <v>6.3773148148147385E-3</v>
      </c>
      <c r="L166" s="8">
        <f t="shared" si="29"/>
        <v>3.9004629629630916E-3</v>
      </c>
      <c r="M166" s="19">
        <f t="shared" si="30"/>
        <v>1.027777777777783E-2</v>
      </c>
    </row>
    <row r="167" spans="2:13" x14ac:dyDescent="0.25">
      <c r="B167" s="10">
        <v>42962</v>
      </c>
      <c r="C167" s="4" t="s">
        <v>44</v>
      </c>
      <c r="E167" s="4" t="s">
        <v>16</v>
      </c>
      <c r="F167" s="4" t="s">
        <v>27</v>
      </c>
      <c r="G167" s="11" t="s">
        <v>30</v>
      </c>
      <c r="H167" s="14">
        <v>0.79999999999999993</v>
      </c>
      <c r="I167" s="14">
        <v>0.80484953703703699</v>
      </c>
      <c r="J167" s="14">
        <v>0.80851851851851853</v>
      </c>
      <c r="K167" s="8">
        <f t="shared" si="28"/>
        <v>4.849537037037055E-3</v>
      </c>
      <c r="L167" s="8">
        <f t="shared" si="29"/>
        <v>3.6689814814815369E-3</v>
      </c>
      <c r="M167" s="19">
        <f t="shared" si="30"/>
        <v>8.5185185185185919E-3</v>
      </c>
    </row>
    <row r="168" spans="2:13" x14ac:dyDescent="0.25">
      <c r="B168" s="10">
        <v>42962</v>
      </c>
      <c r="C168" s="4" t="s">
        <v>181</v>
      </c>
      <c r="E168" s="4" t="s">
        <v>31</v>
      </c>
      <c r="F168" s="4" t="s">
        <v>27</v>
      </c>
      <c r="G168" s="11" t="s">
        <v>30</v>
      </c>
      <c r="H168" s="14">
        <v>0.79953703703703705</v>
      </c>
      <c r="I168" s="14">
        <v>0.80199074074074073</v>
      </c>
      <c r="J168" s="14">
        <v>0.80592592592592593</v>
      </c>
      <c r="K168" s="8">
        <f t="shared" si="28"/>
        <v>2.4537037037036802E-3</v>
      </c>
      <c r="L168" s="8">
        <f t="shared" si="29"/>
        <v>3.9351851851852082E-3</v>
      </c>
      <c r="M168" s="19">
        <f t="shared" si="30"/>
        <v>6.3888888888888884E-3</v>
      </c>
    </row>
    <row r="169" spans="2:13" x14ac:dyDescent="0.25">
      <c r="B169" s="10">
        <v>42962</v>
      </c>
      <c r="C169" s="4" t="s">
        <v>194</v>
      </c>
      <c r="E169" s="4" t="s">
        <v>33</v>
      </c>
      <c r="F169" s="4" t="s">
        <v>27</v>
      </c>
      <c r="G169" s="11" t="s">
        <v>30</v>
      </c>
      <c r="H169" s="14">
        <v>0.8003703703703704</v>
      </c>
      <c r="I169" s="14">
        <v>0.80321759259259251</v>
      </c>
      <c r="J169" s="14">
        <v>0.80650462962962965</v>
      </c>
      <c r="K169" s="8">
        <f t="shared" si="28"/>
        <v>2.8472222222221122E-3</v>
      </c>
      <c r="L169" s="8">
        <f t="shared" si="29"/>
        <v>3.2870370370371438E-3</v>
      </c>
      <c r="M169" s="19">
        <f t="shared" si="30"/>
        <v>6.134259259259256E-3</v>
      </c>
    </row>
    <row r="170" spans="2:13" x14ac:dyDescent="0.25">
      <c r="B170" s="10">
        <v>42962</v>
      </c>
      <c r="C170" s="4" t="s">
        <v>165</v>
      </c>
      <c r="E170" s="4" t="s">
        <v>35</v>
      </c>
      <c r="F170" s="4" t="s">
        <v>27</v>
      </c>
      <c r="G170" s="11" t="s">
        <v>30</v>
      </c>
      <c r="H170" s="14">
        <v>0.80092592592592593</v>
      </c>
      <c r="I170" s="14">
        <v>0.80390046296296302</v>
      </c>
      <c r="J170" s="14">
        <v>0.80740740740740735</v>
      </c>
      <c r="K170" s="8">
        <f t="shared" si="28"/>
        <v>2.9745370370370949E-3</v>
      </c>
      <c r="L170" s="8">
        <f t="shared" si="29"/>
        <v>3.5069444444443265E-3</v>
      </c>
      <c r="M170" s="19">
        <f t="shared" si="30"/>
        <v>6.4814814814814214E-3</v>
      </c>
    </row>
    <row r="171" spans="2:13" x14ac:dyDescent="0.25">
      <c r="B171" s="10">
        <v>42962</v>
      </c>
      <c r="C171" s="4" t="s">
        <v>203</v>
      </c>
      <c r="E171" s="4" t="s">
        <v>37</v>
      </c>
      <c r="F171" s="4" t="s">
        <v>27</v>
      </c>
      <c r="G171" s="11" t="s">
        <v>30</v>
      </c>
      <c r="H171" s="14">
        <v>0.80069444444444438</v>
      </c>
      <c r="I171" s="14">
        <v>0.80341435185185184</v>
      </c>
      <c r="J171" s="14">
        <v>0.80694444444444446</v>
      </c>
      <c r="K171" s="8">
        <f t="shared" si="28"/>
        <v>2.7199074074074625E-3</v>
      </c>
      <c r="L171" s="8">
        <f t="shared" si="29"/>
        <v>3.5300925925926263E-3</v>
      </c>
      <c r="M171" s="19">
        <f t="shared" si="30"/>
        <v>6.2500000000000888E-3</v>
      </c>
    </row>
    <row r="172" spans="2:13" hidden="1" x14ac:dyDescent="0.25">
      <c r="B172" s="10">
        <v>42962</v>
      </c>
      <c r="E172" s="4" t="s">
        <v>199</v>
      </c>
      <c r="K172" s="8">
        <f t="shared" si="28"/>
        <v>0</v>
      </c>
      <c r="L172" s="8">
        <f t="shared" si="29"/>
        <v>0</v>
      </c>
      <c r="M172" s="19">
        <f t="shared" si="30"/>
        <v>0</v>
      </c>
    </row>
    <row r="173" spans="2:13" x14ac:dyDescent="0.25">
      <c r="B173" s="10">
        <v>42962</v>
      </c>
      <c r="C173" s="4" t="s">
        <v>185</v>
      </c>
      <c r="E173" s="4" t="s">
        <v>39</v>
      </c>
      <c r="F173" s="4" t="s">
        <v>27</v>
      </c>
      <c r="G173" s="11" t="s">
        <v>30</v>
      </c>
      <c r="H173" s="14">
        <v>0.8006712962962963</v>
      </c>
      <c r="I173" s="14">
        <v>0.80496527777777782</v>
      </c>
      <c r="J173" s="14">
        <v>0.80953703703703705</v>
      </c>
      <c r="K173" s="8">
        <f t="shared" si="28"/>
        <v>4.2939814814815236E-3</v>
      </c>
      <c r="L173" s="8">
        <f t="shared" si="29"/>
        <v>4.5717592592592338E-3</v>
      </c>
      <c r="M173" s="19">
        <f t="shared" si="30"/>
        <v>8.8657407407407574E-3</v>
      </c>
    </row>
    <row r="174" spans="2:13" x14ac:dyDescent="0.25">
      <c r="B174" s="10">
        <v>42962</v>
      </c>
      <c r="C174" s="4" t="s">
        <v>198</v>
      </c>
      <c r="E174" s="4" t="s">
        <v>41</v>
      </c>
      <c r="F174" s="4" t="s">
        <v>27</v>
      </c>
      <c r="G174" s="11" t="s">
        <v>30</v>
      </c>
      <c r="H174" s="14">
        <v>0.80133101851851851</v>
      </c>
      <c r="I174" s="14">
        <v>0.80578703703703702</v>
      </c>
      <c r="J174" s="14">
        <v>0.80895833333333333</v>
      </c>
      <c r="K174" s="8">
        <f t="shared" ref="K174:K191" si="31">IFERROR(I174-H174,"")</f>
        <v>4.4560185185185119E-3</v>
      </c>
      <c r="L174" s="8">
        <f t="shared" ref="L174:L191" si="32">IFERROR(J174-I174,"")</f>
        <v>3.1712962962963109E-3</v>
      </c>
      <c r="M174" s="19">
        <f t="shared" ref="M174:M191" si="33">IFERROR(J174-H174,"")</f>
        <v>7.6273148148148229E-3</v>
      </c>
    </row>
    <row r="175" spans="2:13" x14ac:dyDescent="0.25">
      <c r="B175" s="10">
        <v>42962</v>
      </c>
      <c r="C175" s="4" t="s">
        <v>32</v>
      </c>
      <c r="E175" s="4" t="s">
        <v>43</v>
      </c>
      <c r="F175" s="4" t="s">
        <v>27</v>
      </c>
      <c r="G175" s="11" t="s">
        <v>30</v>
      </c>
      <c r="H175" s="14">
        <v>0.80115740740740737</v>
      </c>
      <c r="I175" s="14">
        <v>0.80564814814814811</v>
      </c>
      <c r="J175" s="14">
        <v>0.80918981481481478</v>
      </c>
      <c r="K175" s="8">
        <f t="shared" si="31"/>
        <v>4.4907407407407396E-3</v>
      </c>
      <c r="L175" s="8">
        <f t="shared" si="32"/>
        <v>3.5416666666666652E-3</v>
      </c>
      <c r="M175" s="19">
        <f t="shared" si="33"/>
        <v>8.0324074074074048E-3</v>
      </c>
    </row>
    <row r="176" spans="2:13" x14ac:dyDescent="0.25">
      <c r="B176" s="10">
        <v>42962</v>
      </c>
      <c r="C176" s="4" t="s">
        <v>256</v>
      </c>
      <c r="E176" s="4" t="s">
        <v>45</v>
      </c>
      <c r="F176" s="4" t="s">
        <v>27</v>
      </c>
      <c r="G176" s="11" t="s">
        <v>30</v>
      </c>
      <c r="H176" s="14">
        <v>0.80034722222222221</v>
      </c>
      <c r="I176" s="14">
        <v>0.80359953703703713</v>
      </c>
      <c r="J176" s="14">
        <v>0.80739583333333342</v>
      </c>
      <c r="K176" s="8">
        <f t="shared" si="31"/>
        <v>3.2523148148149161E-3</v>
      </c>
      <c r="L176" s="8">
        <f t="shared" si="32"/>
        <v>3.7962962962962976E-3</v>
      </c>
      <c r="M176" s="19">
        <f t="shared" si="33"/>
        <v>7.0486111111112137E-3</v>
      </c>
    </row>
    <row r="177" spans="2:13" x14ac:dyDescent="0.25">
      <c r="B177" s="10">
        <v>42962</v>
      </c>
      <c r="C177" s="4" t="s">
        <v>258</v>
      </c>
      <c r="E177" s="4" t="s">
        <v>47</v>
      </c>
      <c r="F177" s="4" t="s">
        <v>27</v>
      </c>
      <c r="G177" s="11" t="s">
        <v>30</v>
      </c>
      <c r="H177" s="14">
        <v>0.80231481481481481</v>
      </c>
      <c r="I177" s="14">
        <v>0.80557870370370377</v>
      </c>
      <c r="J177" s="14">
        <v>0.8084837962962963</v>
      </c>
      <c r="K177" s="8">
        <f t="shared" si="31"/>
        <v>3.263888888888955E-3</v>
      </c>
      <c r="L177" s="8">
        <f t="shared" si="32"/>
        <v>2.9050925925925286E-3</v>
      </c>
      <c r="M177" s="19">
        <f t="shared" si="33"/>
        <v>6.1689814814814836E-3</v>
      </c>
    </row>
    <row r="178" spans="2:13" x14ac:dyDescent="0.25">
      <c r="B178" s="10">
        <v>42962</v>
      </c>
      <c r="C178" s="4" t="s">
        <v>38</v>
      </c>
      <c r="E178" s="4" t="s">
        <v>49</v>
      </c>
      <c r="F178" s="4" t="s">
        <v>27</v>
      </c>
      <c r="G178" s="11" t="s">
        <v>30</v>
      </c>
      <c r="H178" s="14">
        <v>0.80376157407407411</v>
      </c>
      <c r="I178" s="14">
        <v>0.80827546296296304</v>
      </c>
      <c r="J178" s="14">
        <v>0.81195601851851851</v>
      </c>
      <c r="K178" s="8">
        <f t="shared" si="31"/>
        <v>4.5138888888889284E-3</v>
      </c>
      <c r="L178" s="8">
        <f t="shared" si="32"/>
        <v>3.6805555555554648E-3</v>
      </c>
      <c r="M178" s="19">
        <f t="shared" si="33"/>
        <v>8.1944444444443931E-3</v>
      </c>
    </row>
    <row r="179" spans="2:13" x14ac:dyDescent="0.25">
      <c r="B179" s="10">
        <v>42962</v>
      </c>
      <c r="C179" s="4" t="s">
        <v>243</v>
      </c>
      <c r="E179" s="4" t="s">
        <v>51</v>
      </c>
      <c r="F179" s="4" t="s">
        <v>27</v>
      </c>
      <c r="G179" s="11" t="s">
        <v>30</v>
      </c>
      <c r="H179" s="14">
        <v>0.80254629629629637</v>
      </c>
      <c r="I179" s="14">
        <v>0.81015046296296289</v>
      </c>
      <c r="J179" s="14">
        <v>0.81510416666666663</v>
      </c>
      <c r="K179" s="8">
        <f t="shared" si="31"/>
        <v>7.6041666666665231E-3</v>
      </c>
      <c r="L179" s="8">
        <f t="shared" si="32"/>
        <v>4.9537037037037379E-3</v>
      </c>
      <c r="M179" s="19">
        <f t="shared" si="33"/>
        <v>1.2557870370370261E-2</v>
      </c>
    </row>
    <row r="180" spans="2:13" x14ac:dyDescent="0.25">
      <c r="B180" s="10">
        <v>42962</v>
      </c>
      <c r="C180" s="4" t="s">
        <v>201</v>
      </c>
      <c r="E180" s="4" t="s">
        <v>53</v>
      </c>
      <c r="F180" s="4" t="s">
        <v>27</v>
      </c>
      <c r="G180" s="11" t="s">
        <v>30</v>
      </c>
      <c r="H180" s="14">
        <v>0.80115740740740737</v>
      </c>
      <c r="I180" s="14">
        <v>0.80517361111111108</v>
      </c>
      <c r="J180" s="14">
        <v>0.80828703703703697</v>
      </c>
      <c r="K180" s="8">
        <f t="shared" si="31"/>
        <v>4.0162037037037024E-3</v>
      </c>
      <c r="L180" s="8">
        <f t="shared" si="32"/>
        <v>3.1134259259258945E-3</v>
      </c>
      <c r="M180" s="19">
        <f t="shared" si="33"/>
        <v>7.1296296296295969E-3</v>
      </c>
    </row>
    <row r="181" spans="2:13" x14ac:dyDescent="0.25">
      <c r="B181" s="10">
        <v>42962</v>
      </c>
      <c r="C181" s="4" t="s">
        <v>50</v>
      </c>
      <c r="E181" s="4" t="s">
        <v>55</v>
      </c>
      <c r="F181" s="4" t="s">
        <v>27</v>
      </c>
      <c r="G181" s="11" t="s">
        <v>30</v>
      </c>
      <c r="H181" s="14">
        <v>0.80407407407407405</v>
      </c>
      <c r="I181" s="14">
        <v>0.80798611111111107</v>
      </c>
      <c r="J181" s="14">
        <v>0.8106712962962962</v>
      </c>
      <c r="K181" s="8">
        <f t="shared" si="31"/>
        <v>3.9120370370370194E-3</v>
      </c>
      <c r="L181" s="8">
        <f t="shared" si="32"/>
        <v>2.6851851851851238E-3</v>
      </c>
      <c r="M181" s="19">
        <f t="shared" si="33"/>
        <v>6.5972222222221433E-3</v>
      </c>
    </row>
    <row r="182" spans="2:13" x14ac:dyDescent="0.25">
      <c r="B182" s="10">
        <v>42962</v>
      </c>
      <c r="C182" s="4" t="s">
        <v>200</v>
      </c>
      <c r="E182" s="4" t="s">
        <v>57</v>
      </c>
      <c r="F182" s="4" t="s">
        <v>27</v>
      </c>
      <c r="G182" s="11" t="s">
        <v>30</v>
      </c>
      <c r="H182" s="14">
        <v>0.80439814814814825</v>
      </c>
      <c r="I182" s="14">
        <v>0.80766203703703709</v>
      </c>
      <c r="J182" s="14">
        <v>0.81171296296296302</v>
      </c>
      <c r="K182" s="8">
        <f t="shared" si="31"/>
        <v>3.263888888888844E-3</v>
      </c>
      <c r="L182" s="8">
        <f t="shared" si="32"/>
        <v>4.05092592592593E-3</v>
      </c>
      <c r="M182" s="19">
        <f t="shared" si="33"/>
        <v>7.314814814814774E-3</v>
      </c>
    </row>
    <row r="183" spans="2:13" x14ac:dyDescent="0.25">
      <c r="B183" s="10">
        <v>42962</v>
      </c>
      <c r="C183" s="4" t="s">
        <v>183</v>
      </c>
      <c r="E183" s="4" t="s">
        <v>59</v>
      </c>
      <c r="F183" s="4" t="s">
        <v>27</v>
      </c>
      <c r="G183" s="11" t="s">
        <v>30</v>
      </c>
      <c r="H183" s="14">
        <v>0.80358796296296298</v>
      </c>
      <c r="I183" s="14">
        <v>0.80762731481481476</v>
      </c>
      <c r="J183" s="14">
        <v>0.81212962962962953</v>
      </c>
      <c r="K183" s="8">
        <f t="shared" si="31"/>
        <v>4.0393518518517801E-3</v>
      </c>
      <c r="L183" s="8">
        <f t="shared" si="32"/>
        <v>4.5023148148147785E-3</v>
      </c>
      <c r="M183" s="19">
        <f t="shared" si="33"/>
        <v>8.5416666666665586E-3</v>
      </c>
    </row>
    <row r="184" spans="2:13" x14ac:dyDescent="0.25">
      <c r="B184" s="10">
        <v>42962</v>
      </c>
      <c r="C184" s="4" t="s">
        <v>179</v>
      </c>
      <c r="E184" s="4" t="s">
        <v>61</v>
      </c>
      <c r="F184" s="4" t="s">
        <v>27</v>
      </c>
      <c r="G184" s="11" t="s">
        <v>30</v>
      </c>
      <c r="H184" s="14">
        <v>0.80150462962962965</v>
      </c>
      <c r="I184" s="14">
        <v>0.80450231481481482</v>
      </c>
      <c r="J184" s="14">
        <v>0.81212962962962953</v>
      </c>
      <c r="K184" s="8">
        <f t="shared" si="31"/>
        <v>2.9976851851851727E-3</v>
      </c>
      <c r="L184" s="8">
        <f t="shared" si="32"/>
        <v>7.6273148148147119E-3</v>
      </c>
      <c r="M184" s="19">
        <f t="shared" si="33"/>
        <v>1.0624999999999885E-2</v>
      </c>
    </row>
    <row r="185" spans="2:13" x14ac:dyDescent="0.25">
      <c r="B185" s="10">
        <v>42962</v>
      </c>
      <c r="C185" s="4" t="s">
        <v>250</v>
      </c>
      <c r="E185" s="4" t="s">
        <v>63</v>
      </c>
      <c r="F185" s="4" t="s">
        <v>27</v>
      </c>
      <c r="G185" s="11" t="s">
        <v>30</v>
      </c>
      <c r="H185" s="14">
        <v>0.80440972222222218</v>
      </c>
      <c r="I185" s="14">
        <v>0.8102893518518518</v>
      </c>
      <c r="J185" s="14">
        <v>0.81388888888888899</v>
      </c>
      <c r="K185" s="8">
        <f t="shared" si="31"/>
        <v>5.8796296296296235E-3</v>
      </c>
      <c r="L185" s="8">
        <f t="shared" si="32"/>
        <v>3.5995370370371926E-3</v>
      </c>
      <c r="M185" s="19">
        <f t="shared" si="33"/>
        <v>9.4791666666668162E-3</v>
      </c>
    </row>
    <row r="186" spans="2:13" x14ac:dyDescent="0.25">
      <c r="B186" s="10">
        <v>42962</v>
      </c>
      <c r="C186" s="4" t="s">
        <v>252</v>
      </c>
      <c r="E186" s="4" t="s">
        <v>65</v>
      </c>
      <c r="F186" s="4" t="s">
        <v>27</v>
      </c>
      <c r="G186" s="11" t="s">
        <v>30</v>
      </c>
      <c r="H186" s="14">
        <v>0.80619212962962961</v>
      </c>
      <c r="I186" s="14">
        <v>0.80914351851851851</v>
      </c>
      <c r="J186" s="14">
        <v>0.81202546296296296</v>
      </c>
      <c r="K186" s="8">
        <f t="shared" si="31"/>
        <v>2.9513888888889062E-3</v>
      </c>
      <c r="L186" s="8">
        <f t="shared" si="32"/>
        <v>2.8819444444444509E-3</v>
      </c>
      <c r="M186" s="19">
        <f t="shared" si="33"/>
        <v>5.833333333333357E-3</v>
      </c>
    </row>
    <row r="187" spans="2:13" x14ac:dyDescent="0.25">
      <c r="B187" s="10">
        <v>42962</v>
      </c>
      <c r="C187" s="4" t="s">
        <v>254</v>
      </c>
      <c r="E187" s="4" t="s">
        <v>67</v>
      </c>
      <c r="F187" s="4" t="s">
        <v>27</v>
      </c>
      <c r="G187" s="11" t="s">
        <v>30</v>
      </c>
      <c r="H187" s="14">
        <v>0.80497685185185175</v>
      </c>
      <c r="I187" s="14">
        <v>0.80743055555555554</v>
      </c>
      <c r="J187" s="4" t="s">
        <v>189</v>
      </c>
      <c r="K187" s="8">
        <f t="shared" si="31"/>
        <v>2.4537037037037912E-3</v>
      </c>
      <c r="L187" s="8" t="str">
        <f t="shared" si="32"/>
        <v/>
      </c>
      <c r="M187" s="19" t="str">
        <f t="shared" si="33"/>
        <v/>
      </c>
    </row>
    <row r="188" spans="2:13" x14ac:dyDescent="0.25">
      <c r="B188" s="10">
        <v>42962</v>
      </c>
      <c r="C188" s="4" t="s">
        <v>196</v>
      </c>
      <c r="E188" s="4" t="s">
        <v>257</v>
      </c>
      <c r="F188" s="4" t="s">
        <v>27</v>
      </c>
      <c r="G188" s="11" t="s">
        <v>30</v>
      </c>
      <c r="H188" s="14">
        <v>0.80254629629629637</v>
      </c>
      <c r="I188" s="14">
        <v>0.80686342592592597</v>
      </c>
      <c r="J188" s="14">
        <v>0.81078703703703703</v>
      </c>
      <c r="K188" s="8">
        <f t="shared" si="31"/>
        <v>4.3171296296296013E-3</v>
      </c>
      <c r="L188" s="8">
        <f t="shared" si="32"/>
        <v>3.9236111111110583E-3</v>
      </c>
      <c r="M188" s="19">
        <f t="shared" si="33"/>
        <v>8.2407407407406597E-3</v>
      </c>
    </row>
    <row r="189" spans="2:13" x14ac:dyDescent="0.25">
      <c r="B189" s="10">
        <v>42962</v>
      </c>
      <c r="C189" s="4" t="s">
        <v>260</v>
      </c>
      <c r="E189" s="4" t="s">
        <v>70</v>
      </c>
      <c r="F189" s="4" t="s">
        <v>27</v>
      </c>
      <c r="G189" s="11" t="s">
        <v>69</v>
      </c>
      <c r="H189" s="14">
        <v>0.80960648148148151</v>
      </c>
      <c r="I189" s="14">
        <v>0.81391203703703707</v>
      </c>
      <c r="J189" s="14">
        <v>0.81813657407407403</v>
      </c>
      <c r="K189" s="8">
        <f t="shared" si="31"/>
        <v>4.3055555555555625E-3</v>
      </c>
      <c r="L189" s="8">
        <f t="shared" si="32"/>
        <v>4.2245370370369573E-3</v>
      </c>
      <c r="M189" s="19">
        <f t="shared" si="33"/>
        <v>8.5300925925925197E-3</v>
      </c>
    </row>
    <row r="190" spans="2:13" x14ac:dyDescent="0.25">
      <c r="B190" s="10">
        <v>42962</v>
      </c>
      <c r="C190" s="4" t="s">
        <v>94</v>
      </c>
      <c r="E190" s="4" t="s">
        <v>72</v>
      </c>
      <c r="F190" s="4" t="s">
        <v>27</v>
      </c>
      <c r="G190" s="11" t="s">
        <v>69</v>
      </c>
      <c r="H190" s="14">
        <v>0.80821759259259263</v>
      </c>
      <c r="I190" s="14">
        <v>0.81472222222222224</v>
      </c>
      <c r="J190" s="14">
        <v>0.82140046296296287</v>
      </c>
      <c r="K190" s="8">
        <f t="shared" si="31"/>
        <v>6.5046296296296102E-3</v>
      </c>
      <c r="L190" s="8">
        <f t="shared" si="32"/>
        <v>6.6782407407406374E-3</v>
      </c>
      <c r="M190" s="19">
        <f t="shared" si="33"/>
        <v>1.3182870370370248E-2</v>
      </c>
    </row>
    <row r="191" spans="2:13" x14ac:dyDescent="0.25">
      <c r="B191" s="10">
        <v>42962</v>
      </c>
      <c r="C191" s="4" t="s">
        <v>210</v>
      </c>
      <c r="E191" s="4" t="s">
        <v>74</v>
      </c>
      <c r="F191" s="4" t="s">
        <v>27</v>
      </c>
      <c r="G191" s="11" t="s">
        <v>69</v>
      </c>
      <c r="H191" s="14">
        <v>0.80780092592592589</v>
      </c>
      <c r="I191" s="14">
        <v>0.81155092592592604</v>
      </c>
      <c r="J191" s="14">
        <v>0.81770833333333337</v>
      </c>
      <c r="K191" s="8">
        <f t="shared" si="31"/>
        <v>3.7500000000001421E-3</v>
      </c>
      <c r="L191" s="8">
        <f t="shared" si="32"/>
        <v>6.1574074074073337E-3</v>
      </c>
      <c r="M191" s="19">
        <f t="shared" si="33"/>
        <v>9.9074074074074758E-3</v>
      </c>
    </row>
    <row r="192" spans="2:13" x14ac:dyDescent="0.25">
      <c r="B192" s="10">
        <v>42962</v>
      </c>
      <c r="C192" s="4" t="s">
        <v>277</v>
      </c>
      <c r="E192" s="4" t="s">
        <v>76</v>
      </c>
      <c r="F192" s="4" t="s">
        <v>27</v>
      </c>
      <c r="G192" s="11" t="s">
        <v>69</v>
      </c>
      <c r="H192" s="14">
        <v>0.80790509259259258</v>
      </c>
      <c r="I192" s="14">
        <v>0.81229166666666675</v>
      </c>
      <c r="J192" s="14">
        <v>0.81903935185185184</v>
      </c>
      <c r="K192" s="8">
        <f t="shared" ref="K192:K208" si="34">IFERROR(I192-H192,"")</f>
        <v>4.3865740740741677E-3</v>
      </c>
      <c r="L192" s="8">
        <f t="shared" ref="L192:L208" si="35">IFERROR(J192-I192,"")</f>
        <v>6.7476851851850927E-3</v>
      </c>
      <c r="M192" s="19">
        <f t="shared" ref="M192:M208" si="36">IFERROR(J192-H192,"")</f>
        <v>1.113425925925926E-2</v>
      </c>
    </row>
    <row r="193" spans="2:13" x14ac:dyDescent="0.25">
      <c r="B193" s="10">
        <v>42962</v>
      </c>
      <c r="C193" s="4" t="s">
        <v>85</v>
      </c>
      <c r="E193" s="4" t="s">
        <v>78</v>
      </c>
      <c r="F193" s="4" t="s">
        <v>27</v>
      </c>
      <c r="G193" s="11" t="s">
        <v>69</v>
      </c>
      <c r="H193" s="14">
        <v>0.80995370370370379</v>
      </c>
      <c r="I193" s="14">
        <v>0.81423611111111116</v>
      </c>
      <c r="J193" s="14">
        <v>0.81995370370370368</v>
      </c>
      <c r="K193" s="8">
        <f t="shared" si="34"/>
        <v>4.2824074074073737E-3</v>
      </c>
      <c r="L193" s="8">
        <f t="shared" si="35"/>
        <v>5.7175925925925242E-3</v>
      </c>
      <c r="M193" s="19">
        <f t="shared" si="36"/>
        <v>9.9999999999998979E-3</v>
      </c>
    </row>
    <row r="194" spans="2:13" x14ac:dyDescent="0.25">
      <c r="B194" s="10">
        <v>42962</v>
      </c>
      <c r="C194" s="4" t="s">
        <v>205</v>
      </c>
      <c r="E194" s="4" t="s">
        <v>84</v>
      </c>
      <c r="F194" s="4" t="s">
        <v>27</v>
      </c>
      <c r="G194" s="11" t="s">
        <v>69</v>
      </c>
      <c r="H194" s="14">
        <v>0.8081828703703704</v>
      </c>
      <c r="I194" s="14">
        <v>0.81454861111111121</v>
      </c>
      <c r="J194" s="14">
        <v>0.82010416666666675</v>
      </c>
      <c r="K194" s="8">
        <f t="shared" si="34"/>
        <v>6.3657407407408106E-3</v>
      </c>
      <c r="L194" s="8">
        <f t="shared" si="35"/>
        <v>5.5555555555555358E-3</v>
      </c>
      <c r="M194" s="19">
        <f t="shared" si="36"/>
        <v>1.1921296296296346E-2</v>
      </c>
    </row>
    <row r="195" spans="2:13" x14ac:dyDescent="0.25">
      <c r="B195" s="10">
        <v>42962</v>
      </c>
      <c r="C195" s="4" t="s">
        <v>272</v>
      </c>
      <c r="E195" s="4" t="s">
        <v>21</v>
      </c>
      <c r="F195" s="4" t="s">
        <v>27</v>
      </c>
      <c r="G195" s="11" t="s">
        <v>7</v>
      </c>
      <c r="H195" s="14">
        <v>0.81105324074074081</v>
      </c>
      <c r="I195" s="14">
        <v>0.81608796296296304</v>
      </c>
      <c r="J195" s="14">
        <v>0.82370370370370372</v>
      </c>
      <c r="K195" s="8">
        <f t="shared" si="34"/>
        <v>5.0347222222222321E-3</v>
      </c>
      <c r="L195" s="8">
        <f t="shared" si="35"/>
        <v>7.615740740740673E-3</v>
      </c>
      <c r="M195" s="19">
        <f t="shared" si="36"/>
        <v>1.2650462962962905E-2</v>
      </c>
    </row>
    <row r="196" spans="2:13" x14ac:dyDescent="0.25">
      <c r="B196" s="10">
        <v>42962</v>
      </c>
      <c r="C196" s="4" t="s">
        <v>275</v>
      </c>
      <c r="E196" s="4" t="s">
        <v>22</v>
      </c>
      <c r="F196" s="4" t="s">
        <v>27</v>
      </c>
      <c r="G196" s="11" t="s">
        <v>7</v>
      </c>
      <c r="H196" s="14">
        <v>0.8100694444444444</v>
      </c>
      <c r="I196" s="14">
        <v>0.81578703703703714</v>
      </c>
      <c r="J196" s="14">
        <v>0.82090277777777787</v>
      </c>
      <c r="K196" s="8">
        <f t="shared" si="34"/>
        <v>5.7175925925927462E-3</v>
      </c>
      <c r="L196" s="8">
        <f t="shared" si="35"/>
        <v>5.1157407407407263E-3</v>
      </c>
      <c r="M196" s="19">
        <f t="shared" si="36"/>
        <v>1.0833333333333472E-2</v>
      </c>
    </row>
    <row r="197" spans="2:13" x14ac:dyDescent="0.25">
      <c r="B197" s="10">
        <v>42962</v>
      </c>
      <c r="C197" s="4" t="s">
        <v>40</v>
      </c>
      <c r="E197" s="4" t="s">
        <v>23</v>
      </c>
      <c r="F197" s="4" t="s">
        <v>27</v>
      </c>
      <c r="G197" s="11" t="s">
        <v>7</v>
      </c>
      <c r="H197" s="14">
        <v>0.80995370370370379</v>
      </c>
      <c r="I197" s="14">
        <v>0.81716435185185177</v>
      </c>
      <c r="J197" s="14">
        <v>0.82384259259259263</v>
      </c>
      <c r="K197" s="8">
        <f t="shared" si="34"/>
        <v>7.2106481481479801E-3</v>
      </c>
      <c r="L197" s="8">
        <f t="shared" si="35"/>
        <v>6.6782407407408595E-3</v>
      </c>
      <c r="M197" s="19">
        <f t="shared" si="36"/>
        <v>1.388888888888884E-2</v>
      </c>
    </row>
    <row r="198" spans="2:13" x14ac:dyDescent="0.25">
      <c r="B198" s="10">
        <v>42962</v>
      </c>
      <c r="C198" s="4" t="s">
        <v>278</v>
      </c>
      <c r="E198" s="4" t="s">
        <v>24</v>
      </c>
      <c r="F198" s="4" t="s">
        <v>27</v>
      </c>
      <c r="G198" s="11" t="s">
        <v>7</v>
      </c>
      <c r="H198" s="14">
        <v>0.810613425925926</v>
      </c>
      <c r="I198" s="14">
        <v>0.81568287037037035</v>
      </c>
      <c r="J198" s="14">
        <v>0.82064814814814813</v>
      </c>
      <c r="K198" s="8">
        <f t="shared" si="34"/>
        <v>5.0694444444443487E-3</v>
      </c>
      <c r="L198" s="8">
        <f t="shared" si="35"/>
        <v>4.9652777777777768E-3</v>
      </c>
      <c r="M198" s="19">
        <f t="shared" si="36"/>
        <v>1.0034722222222126E-2</v>
      </c>
    </row>
    <row r="199" spans="2:13" hidden="1" x14ac:dyDescent="0.25">
      <c r="B199" s="10">
        <v>42962</v>
      </c>
      <c r="E199" s="4" t="s">
        <v>95</v>
      </c>
      <c r="K199" s="8">
        <f t="shared" si="34"/>
        <v>0</v>
      </c>
      <c r="L199" s="8">
        <f t="shared" si="35"/>
        <v>0</v>
      </c>
      <c r="M199" s="19">
        <f t="shared" si="36"/>
        <v>0</v>
      </c>
    </row>
    <row r="200" spans="2:13" x14ac:dyDescent="0.25">
      <c r="B200" s="10">
        <v>42962</v>
      </c>
      <c r="C200" s="4" t="s">
        <v>34</v>
      </c>
      <c r="E200" s="4" t="s">
        <v>97</v>
      </c>
      <c r="F200" s="4" t="s">
        <v>27</v>
      </c>
      <c r="G200" s="11" t="s">
        <v>7</v>
      </c>
      <c r="H200" s="14">
        <v>0.81030092592592595</v>
      </c>
      <c r="I200" s="14">
        <v>0.81688657407407417</v>
      </c>
      <c r="J200" s="14">
        <v>0.82201388888888882</v>
      </c>
      <c r="K200" s="8">
        <f t="shared" si="34"/>
        <v>6.5856481481482154E-3</v>
      </c>
      <c r="L200" s="8">
        <f t="shared" si="35"/>
        <v>5.1273148148146541E-3</v>
      </c>
      <c r="M200" s="19">
        <f t="shared" si="36"/>
        <v>1.171296296296287E-2</v>
      </c>
    </row>
    <row r="201" spans="2:13" x14ac:dyDescent="0.25">
      <c r="B201" s="10">
        <v>42962</v>
      </c>
      <c r="C201" s="4" t="s">
        <v>68</v>
      </c>
      <c r="E201" s="4" t="s">
        <v>99</v>
      </c>
      <c r="F201" s="4" t="s">
        <v>27</v>
      </c>
      <c r="G201" s="11" t="s">
        <v>7</v>
      </c>
      <c r="H201" s="14">
        <v>0.81041666666666667</v>
      </c>
      <c r="I201" s="14">
        <v>0.81598379629629625</v>
      </c>
      <c r="J201" s="14">
        <v>0.82087962962962957</v>
      </c>
      <c r="K201" s="8">
        <f t="shared" si="34"/>
        <v>5.5671296296295747E-3</v>
      </c>
      <c r="L201" s="8">
        <f t="shared" si="35"/>
        <v>4.8958333333333215E-3</v>
      </c>
      <c r="M201" s="19">
        <f t="shared" si="36"/>
        <v>1.0462962962962896E-2</v>
      </c>
    </row>
    <row r="202" spans="2:13" x14ac:dyDescent="0.25">
      <c r="B202" s="10">
        <v>42962</v>
      </c>
      <c r="C202" s="4" t="s">
        <v>83</v>
      </c>
      <c r="E202" s="4" t="s">
        <v>101</v>
      </c>
      <c r="F202" s="4" t="s">
        <v>27</v>
      </c>
      <c r="G202" s="11" t="s">
        <v>7</v>
      </c>
      <c r="H202" s="14">
        <v>0.81079861111111118</v>
      </c>
      <c r="I202" s="14">
        <v>0.81692129629629628</v>
      </c>
      <c r="J202" s="14">
        <v>0.82256944444444446</v>
      </c>
      <c r="K202" s="8">
        <f t="shared" si="34"/>
        <v>6.1226851851851061E-3</v>
      </c>
      <c r="L202" s="8">
        <f t="shared" si="35"/>
        <v>5.6481481481481799E-3</v>
      </c>
      <c r="M202" s="19">
        <f t="shared" si="36"/>
        <v>1.1770833333333286E-2</v>
      </c>
    </row>
    <row r="203" spans="2:13" x14ac:dyDescent="0.25">
      <c r="B203" s="10">
        <v>42962</v>
      </c>
      <c r="C203" s="4" t="s">
        <v>209</v>
      </c>
      <c r="E203" s="4" t="s">
        <v>211</v>
      </c>
      <c r="F203" s="4" t="s">
        <v>27</v>
      </c>
      <c r="G203" s="11" t="s">
        <v>7</v>
      </c>
      <c r="H203" s="14">
        <v>0.81209490740740742</v>
      </c>
      <c r="I203" s="14">
        <v>0.8182060185185186</v>
      </c>
      <c r="J203" s="14">
        <v>0.82429398148148147</v>
      </c>
      <c r="K203" s="8">
        <f t="shared" si="34"/>
        <v>6.1111111111111782E-3</v>
      </c>
      <c r="L203" s="8">
        <f t="shared" si="35"/>
        <v>6.0879629629628784E-3</v>
      </c>
      <c r="M203" s="19">
        <f t="shared" si="36"/>
        <v>1.2199074074074057E-2</v>
      </c>
    </row>
    <row r="204" spans="2:13" x14ac:dyDescent="0.25">
      <c r="B204" s="10">
        <v>42962</v>
      </c>
      <c r="C204" s="4" t="s">
        <v>276</v>
      </c>
      <c r="E204" s="4" t="s">
        <v>213</v>
      </c>
      <c r="F204" s="4" t="s">
        <v>27</v>
      </c>
      <c r="G204" s="11" t="s">
        <v>7</v>
      </c>
      <c r="H204" s="14">
        <v>0.81481481481481488</v>
      </c>
      <c r="I204" s="14">
        <v>0.82048611111111114</v>
      </c>
      <c r="J204" s="14">
        <v>0.82682870370370365</v>
      </c>
      <c r="K204" s="8">
        <f t="shared" si="34"/>
        <v>5.6712962962962576E-3</v>
      </c>
      <c r="L204" s="8">
        <f t="shared" si="35"/>
        <v>6.3425925925925108E-3</v>
      </c>
      <c r="M204" s="19">
        <f t="shared" si="36"/>
        <v>1.2013888888888768E-2</v>
      </c>
    </row>
    <row r="205" spans="2:13" x14ac:dyDescent="0.25">
      <c r="B205" s="10">
        <v>42962</v>
      </c>
      <c r="C205" s="4" t="s">
        <v>91</v>
      </c>
      <c r="E205" s="4" t="s">
        <v>261</v>
      </c>
      <c r="F205" s="4" t="s">
        <v>27</v>
      </c>
      <c r="G205" s="11" t="s">
        <v>7</v>
      </c>
      <c r="H205" s="14">
        <v>0.81087962962962967</v>
      </c>
      <c r="I205" s="14">
        <v>0.81645833333333329</v>
      </c>
      <c r="J205" s="14">
        <v>0.82152777777777775</v>
      </c>
      <c r="K205" s="8">
        <f t="shared" si="34"/>
        <v>5.5787037037036136E-3</v>
      </c>
      <c r="L205" s="8">
        <f t="shared" si="35"/>
        <v>5.0694444444444597E-3</v>
      </c>
      <c r="M205" s="19">
        <f t="shared" si="36"/>
        <v>1.0648148148148073E-2</v>
      </c>
    </row>
    <row r="206" spans="2:13" x14ac:dyDescent="0.25">
      <c r="B206" s="10">
        <v>42962</v>
      </c>
      <c r="C206" s="4" t="s">
        <v>96</v>
      </c>
      <c r="E206" s="4" t="s">
        <v>262</v>
      </c>
      <c r="F206" s="4" t="s">
        <v>27</v>
      </c>
      <c r="G206" s="11" t="s">
        <v>7</v>
      </c>
      <c r="H206" s="14">
        <v>0.81261574074074072</v>
      </c>
      <c r="I206" s="14">
        <v>0.82103009259259263</v>
      </c>
      <c r="J206" s="14">
        <v>0.82912037037037034</v>
      </c>
      <c r="K206" s="8">
        <f t="shared" si="34"/>
        <v>8.4143518518519089E-3</v>
      </c>
      <c r="L206" s="8">
        <f t="shared" si="35"/>
        <v>8.0902777777777102E-3</v>
      </c>
      <c r="M206" s="19">
        <f t="shared" si="36"/>
        <v>1.6504629629629619E-2</v>
      </c>
    </row>
    <row r="207" spans="2:13" x14ac:dyDescent="0.25">
      <c r="B207" s="10">
        <v>42962</v>
      </c>
      <c r="C207" s="4" t="s">
        <v>208</v>
      </c>
      <c r="E207" s="4" t="s">
        <v>263</v>
      </c>
      <c r="F207" s="4" t="s">
        <v>27</v>
      </c>
      <c r="G207" s="11" t="s">
        <v>7</v>
      </c>
      <c r="H207" s="14">
        <v>0.81458333333333333</v>
      </c>
      <c r="I207" s="14">
        <v>0.8182060185185186</v>
      </c>
      <c r="J207" s="14">
        <v>0.82374999999999998</v>
      </c>
      <c r="K207" s="8">
        <f t="shared" si="34"/>
        <v>3.6226851851852704E-3</v>
      </c>
      <c r="L207" s="8">
        <f t="shared" si="35"/>
        <v>5.5439814814813859E-3</v>
      </c>
      <c r="M207" s="19">
        <f t="shared" si="36"/>
        <v>9.1666666666666563E-3</v>
      </c>
    </row>
    <row r="208" spans="2:13" x14ac:dyDescent="0.25">
      <c r="B208" s="10">
        <v>42962</v>
      </c>
      <c r="C208" s="4" t="s">
        <v>87</v>
      </c>
      <c r="E208" s="4" t="s">
        <v>264</v>
      </c>
      <c r="F208" s="4" t="s">
        <v>27</v>
      </c>
      <c r="G208" s="11" t="s">
        <v>7</v>
      </c>
      <c r="H208" s="14">
        <v>0.81076388888888884</v>
      </c>
      <c r="I208" s="14">
        <v>0.81824074074074071</v>
      </c>
      <c r="J208" s="14">
        <v>0.82500000000000007</v>
      </c>
      <c r="K208" s="8">
        <f t="shared" si="34"/>
        <v>7.4768518518518734E-3</v>
      </c>
      <c r="L208" s="8">
        <f t="shared" si="35"/>
        <v>6.7592592592593537E-3</v>
      </c>
      <c r="M208" s="19">
        <f t="shared" si="36"/>
        <v>1.4236111111111227E-2</v>
      </c>
    </row>
    <row r="209" spans="2:13" x14ac:dyDescent="0.25">
      <c r="B209" s="10">
        <v>42962</v>
      </c>
      <c r="C209" s="4" t="s">
        <v>100</v>
      </c>
      <c r="E209" s="4" t="s">
        <v>265</v>
      </c>
      <c r="F209" s="4" t="s">
        <v>27</v>
      </c>
      <c r="G209" s="11" t="s">
        <v>7</v>
      </c>
      <c r="H209" s="14">
        <v>0.8119791666666667</v>
      </c>
      <c r="I209" s="14">
        <v>0.81769675925925922</v>
      </c>
      <c r="J209" s="14">
        <v>0.82313657407407403</v>
      </c>
      <c r="K209" s="8">
        <f t="shared" ref="K209:K224" si="37">IFERROR(I209-H209,"")</f>
        <v>5.7175925925925242E-3</v>
      </c>
      <c r="L209" s="8">
        <f t="shared" ref="L209:L224" si="38">IFERROR(J209-I209,"")</f>
        <v>5.439814814814814E-3</v>
      </c>
      <c r="M209" s="19">
        <f t="shared" ref="M209:M224" si="39">IFERROR(J209-H209,"")</f>
        <v>1.1157407407407338E-2</v>
      </c>
    </row>
    <row r="210" spans="2:13" x14ac:dyDescent="0.25">
      <c r="B210" s="10">
        <v>42962</v>
      </c>
      <c r="C210" s="4" t="s">
        <v>98</v>
      </c>
      <c r="E210" s="4" t="s">
        <v>266</v>
      </c>
      <c r="F210" s="4" t="s">
        <v>27</v>
      </c>
      <c r="G210" s="11" t="s">
        <v>7</v>
      </c>
      <c r="H210" s="14">
        <v>0.81487268518518519</v>
      </c>
      <c r="I210" s="14">
        <v>0.81990740740740742</v>
      </c>
      <c r="J210" s="14">
        <v>0.82458333333333333</v>
      </c>
      <c r="K210" s="8">
        <f t="shared" si="37"/>
        <v>5.0347222222222321E-3</v>
      </c>
      <c r="L210" s="8">
        <f t="shared" si="38"/>
        <v>4.6759259259259167E-3</v>
      </c>
      <c r="M210" s="19">
        <f t="shared" si="39"/>
        <v>9.7106481481481488E-3</v>
      </c>
    </row>
    <row r="211" spans="2:13" x14ac:dyDescent="0.25">
      <c r="B211" s="10">
        <v>42962</v>
      </c>
      <c r="C211" s="4" t="s">
        <v>273</v>
      </c>
      <c r="E211" s="4" t="s">
        <v>25</v>
      </c>
      <c r="F211" s="4" t="s">
        <v>27</v>
      </c>
      <c r="G211" s="11" t="s">
        <v>8</v>
      </c>
      <c r="H211" s="14">
        <v>0.81631944444444438</v>
      </c>
      <c r="I211" s="14">
        <v>0.82255787037037031</v>
      </c>
      <c r="J211" s="14">
        <v>0.83287037037037026</v>
      </c>
      <c r="K211" s="8">
        <f t="shared" si="37"/>
        <v>6.2384259259259389E-3</v>
      </c>
      <c r="L211" s="8">
        <f t="shared" si="38"/>
        <v>1.0312499999999947E-2</v>
      </c>
      <c r="M211" s="19">
        <f t="shared" si="39"/>
        <v>1.6550925925925886E-2</v>
      </c>
    </row>
    <row r="212" spans="2:13" x14ac:dyDescent="0.25">
      <c r="B212" s="10">
        <v>42962</v>
      </c>
      <c r="C212" s="4" t="s">
        <v>102</v>
      </c>
      <c r="E212" s="4" t="s">
        <v>26</v>
      </c>
      <c r="F212" s="4" t="s">
        <v>27</v>
      </c>
      <c r="G212" s="11" t="s">
        <v>8</v>
      </c>
      <c r="H212" s="14">
        <v>0.81585648148148149</v>
      </c>
      <c r="I212" s="14">
        <v>0.82165509259259262</v>
      </c>
      <c r="J212" s="14">
        <v>0.8283449074074074</v>
      </c>
      <c r="K212" s="8">
        <f t="shared" si="37"/>
        <v>5.7986111111111294E-3</v>
      </c>
      <c r="L212" s="8">
        <f t="shared" si="38"/>
        <v>6.6898148148147873E-3</v>
      </c>
      <c r="M212" s="19">
        <f t="shared" si="39"/>
        <v>1.2488425925925917E-2</v>
      </c>
    </row>
    <row r="213" spans="2:13" x14ac:dyDescent="0.25">
      <c r="B213" s="10">
        <v>42962</v>
      </c>
      <c r="C213" s="4" t="s">
        <v>236</v>
      </c>
      <c r="E213" s="4" t="s">
        <v>104</v>
      </c>
      <c r="F213" s="4" t="s">
        <v>27</v>
      </c>
      <c r="G213" s="11" t="s">
        <v>8</v>
      </c>
      <c r="H213" s="14">
        <v>0.81666666666666676</v>
      </c>
      <c r="I213" s="14">
        <v>0.82204861111111116</v>
      </c>
      <c r="J213" s="14">
        <v>0.82905092592592589</v>
      </c>
      <c r="K213" s="8">
        <f t="shared" si="37"/>
        <v>5.3819444444443976E-3</v>
      </c>
      <c r="L213" s="8">
        <f t="shared" si="38"/>
        <v>7.0023148148147252E-3</v>
      </c>
      <c r="M213" s="19">
        <f t="shared" si="39"/>
        <v>1.2384259259259123E-2</v>
      </c>
    </row>
    <row r="214" spans="2:13" x14ac:dyDescent="0.25">
      <c r="B214" s="10">
        <v>42962</v>
      </c>
      <c r="C214" s="4" t="s">
        <v>56</v>
      </c>
      <c r="E214" s="4" t="s">
        <v>106</v>
      </c>
      <c r="F214" s="4" t="s">
        <v>27</v>
      </c>
      <c r="G214" s="11" t="s">
        <v>8</v>
      </c>
      <c r="H214" s="14">
        <v>0.81637731481481479</v>
      </c>
      <c r="I214" s="14">
        <v>0.82290509259259259</v>
      </c>
      <c r="J214" s="14">
        <v>0.82937500000000008</v>
      </c>
      <c r="K214" s="8">
        <f t="shared" si="37"/>
        <v>6.527777777777799E-3</v>
      </c>
      <c r="L214" s="8">
        <f t="shared" si="38"/>
        <v>6.4699074074074936E-3</v>
      </c>
      <c r="M214" s="19">
        <f t="shared" si="39"/>
        <v>1.2997685185185293E-2</v>
      </c>
    </row>
    <row r="215" spans="2:13" x14ac:dyDescent="0.25">
      <c r="B215" s="10">
        <v>42962</v>
      </c>
      <c r="C215" s="4" t="s">
        <v>207</v>
      </c>
      <c r="E215" s="4" t="s">
        <v>108</v>
      </c>
      <c r="F215" s="4" t="s">
        <v>27</v>
      </c>
      <c r="G215" s="11" t="s">
        <v>8</v>
      </c>
      <c r="H215" s="14">
        <v>0.81759259259259265</v>
      </c>
      <c r="I215" s="14">
        <v>0.82533564814814808</v>
      </c>
      <c r="J215" s="14">
        <v>0.83247685185185183</v>
      </c>
      <c r="K215" s="8">
        <f t="shared" si="37"/>
        <v>7.7430555555554337E-3</v>
      </c>
      <c r="L215" s="8">
        <f t="shared" si="38"/>
        <v>7.1412037037037468E-3</v>
      </c>
      <c r="M215" s="19">
        <f t="shared" si="39"/>
        <v>1.488425925925918E-2</v>
      </c>
    </row>
    <row r="216" spans="2:13" x14ac:dyDescent="0.25">
      <c r="B216" s="10">
        <v>42962</v>
      </c>
      <c r="C216" s="4" t="s">
        <v>103</v>
      </c>
      <c r="E216" s="4" t="s">
        <v>110</v>
      </c>
      <c r="F216" s="4" t="s">
        <v>27</v>
      </c>
      <c r="G216" s="11" t="s">
        <v>8</v>
      </c>
      <c r="H216" s="14">
        <v>0.81730324074074068</v>
      </c>
      <c r="I216" s="14">
        <v>0.82245370370370363</v>
      </c>
      <c r="J216" s="14">
        <v>0.82775462962962953</v>
      </c>
      <c r="K216" s="8">
        <f t="shared" si="37"/>
        <v>5.1504629629629539E-3</v>
      </c>
      <c r="L216" s="8">
        <f t="shared" si="38"/>
        <v>5.3009259259259034E-3</v>
      </c>
      <c r="M216" s="19">
        <f t="shared" si="39"/>
        <v>1.0451388888888857E-2</v>
      </c>
    </row>
    <row r="217" spans="2:13" x14ac:dyDescent="0.25">
      <c r="B217" s="10">
        <v>42962</v>
      </c>
      <c r="C217" s="4" t="s">
        <v>10</v>
      </c>
      <c r="E217" s="4" t="s">
        <v>112</v>
      </c>
      <c r="F217" s="4" t="s">
        <v>27</v>
      </c>
      <c r="G217" s="11" t="s">
        <v>8</v>
      </c>
      <c r="H217" s="14">
        <v>0.81736111111111109</v>
      </c>
      <c r="I217" s="14">
        <v>0.82577546296296289</v>
      </c>
      <c r="J217" s="14">
        <v>0.83425925925925926</v>
      </c>
      <c r="K217" s="8">
        <f t="shared" si="37"/>
        <v>8.4143518518517979E-3</v>
      </c>
      <c r="L217" s="8">
        <f t="shared" si="38"/>
        <v>8.4837962962963642E-3</v>
      </c>
      <c r="M217" s="19">
        <f t="shared" si="39"/>
        <v>1.6898148148148162E-2</v>
      </c>
    </row>
    <row r="218" spans="2:13" x14ac:dyDescent="0.25">
      <c r="B218" s="10">
        <v>42962</v>
      </c>
      <c r="C218" s="4" t="s">
        <v>212</v>
      </c>
      <c r="E218" s="4" t="s">
        <v>114</v>
      </c>
      <c r="F218" s="4" t="s">
        <v>27</v>
      </c>
      <c r="G218" s="11" t="s">
        <v>8</v>
      </c>
      <c r="H218" s="14">
        <v>0.81807870370370372</v>
      </c>
      <c r="I218" s="14">
        <v>0.82319444444444445</v>
      </c>
      <c r="J218" s="14">
        <v>0.82939814814814816</v>
      </c>
      <c r="K218" s="8">
        <f t="shared" si="37"/>
        <v>5.1157407407407263E-3</v>
      </c>
      <c r="L218" s="8">
        <f t="shared" si="38"/>
        <v>6.2037037037037113E-3</v>
      </c>
      <c r="M218" s="19">
        <f t="shared" si="39"/>
        <v>1.1319444444444438E-2</v>
      </c>
    </row>
    <row r="219" spans="2:13" x14ac:dyDescent="0.25">
      <c r="B219" s="10">
        <v>42962</v>
      </c>
      <c r="C219" s="4" t="s">
        <v>274</v>
      </c>
      <c r="E219" s="4" t="s">
        <v>116</v>
      </c>
      <c r="F219" s="4" t="s">
        <v>27</v>
      </c>
      <c r="G219" s="11" t="s">
        <v>8</v>
      </c>
      <c r="H219" s="14">
        <v>0.81880787037037039</v>
      </c>
      <c r="I219" s="14">
        <v>0.82885416666666656</v>
      </c>
      <c r="J219" s="14">
        <v>0.8367013888888889</v>
      </c>
      <c r="K219" s="8">
        <f t="shared" si="37"/>
        <v>1.0046296296296164E-2</v>
      </c>
      <c r="L219" s="8">
        <f t="shared" si="38"/>
        <v>7.8472222222223387E-3</v>
      </c>
      <c r="M219" s="19">
        <f t="shared" si="39"/>
        <v>1.7893518518518503E-2</v>
      </c>
    </row>
    <row r="220" spans="2:13" x14ac:dyDescent="0.25">
      <c r="B220" s="10">
        <v>42962</v>
      </c>
      <c r="C220" s="4" t="s">
        <v>109</v>
      </c>
      <c r="E220" s="4" t="s">
        <v>267</v>
      </c>
      <c r="F220" s="4" t="s">
        <v>27</v>
      </c>
      <c r="G220" s="11" t="s">
        <v>8</v>
      </c>
      <c r="H220" s="14">
        <v>0.81898148148148142</v>
      </c>
      <c r="I220" s="14">
        <v>0.82418981481481479</v>
      </c>
      <c r="J220" s="14">
        <v>0.8291898148148148</v>
      </c>
      <c r="K220" s="8">
        <f t="shared" si="37"/>
        <v>5.2083333333333703E-3</v>
      </c>
      <c r="L220" s="8">
        <f t="shared" si="38"/>
        <v>5.0000000000000044E-3</v>
      </c>
      <c r="M220" s="19">
        <f t="shared" si="39"/>
        <v>1.0208333333333375E-2</v>
      </c>
    </row>
    <row r="221" spans="2:13" x14ac:dyDescent="0.25">
      <c r="B221" s="10">
        <v>42962</v>
      </c>
      <c r="C221" s="4" t="s">
        <v>215</v>
      </c>
      <c r="E221" s="4" t="s">
        <v>268</v>
      </c>
      <c r="F221" s="4" t="s">
        <v>27</v>
      </c>
      <c r="G221" s="11" t="s">
        <v>8</v>
      </c>
      <c r="H221" s="14">
        <v>0.81822916666666667</v>
      </c>
      <c r="I221" s="14">
        <v>0.82415509259259256</v>
      </c>
      <c r="J221" s="14">
        <v>0.83201388888888894</v>
      </c>
      <c r="K221" s="8">
        <f t="shared" si="37"/>
        <v>5.9259259259258901E-3</v>
      </c>
      <c r="L221" s="8">
        <f t="shared" si="38"/>
        <v>7.8587962962963775E-3</v>
      </c>
      <c r="M221" s="19">
        <f t="shared" si="39"/>
        <v>1.3784722222222268E-2</v>
      </c>
    </row>
    <row r="222" spans="2:13" x14ac:dyDescent="0.25">
      <c r="B222" s="10">
        <v>42962</v>
      </c>
      <c r="C222" s="4" t="s">
        <v>216</v>
      </c>
      <c r="E222" s="4" t="s">
        <v>269</v>
      </c>
      <c r="F222" s="4" t="s">
        <v>27</v>
      </c>
      <c r="G222" s="11" t="s">
        <v>8</v>
      </c>
      <c r="H222" s="14">
        <v>0.82019675925925928</v>
      </c>
      <c r="I222" s="14">
        <v>0.82673611111111101</v>
      </c>
      <c r="J222" s="14">
        <v>0.83344907407407398</v>
      </c>
      <c r="K222" s="8">
        <f t="shared" si="37"/>
        <v>6.5393518518517268E-3</v>
      </c>
      <c r="L222" s="8">
        <f t="shared" si="38"/>
        <v>6.7129629629629761E-3</v>
      </c>
      <c r="M222" s="19">
        <f t="shared" si="39"/>
        <v>1.3252314814814703E-2</v>
      </c>
    </row>
    <row r="223" spans="2:13" x14ac:dyDescent="0.25">
      <c r="B223" s="10">
        <v>42962</v>
      </c>
      <c r="C223" s="4" t="s">
        <v>111</v>
      </c>
      <c r="E223" s="4" t="s">
        <v>270</v>
      </c>
      <c r="F223" s="4" t="s">
        <v>27</v>
      </c>
      <c r="G223" s="11" t="s">
        <v>8</v>
      </c>
      <c r="H223" s="14">
        <v>0.82042824074074072</v>
      </c>
      <c r="I223" s="14">
        <v>0.82701388888888883</v>
      </c>
      <c r="J223" s="14">
        <v>0.83423611111111118</v>
      </c>
      <c r="K223" s="8">
        <f t="shared" si="37"/>
        <v>6.5856481481481044E-3</v>
      </c>
      <c r="L223" s="8">
        <f t="shared" si="38"/>
        <v>7.222222222222352E-3</v>
      </c>
      <c r="M223" s="19">
        <f t="shared" si="39"/>
        <v>1.3807870370370456E-2</v>
      </c>
    </row>
    <row r="224" spans="2:13" x14ac:dyDescent="0.25">
      <c r="B224" s="10">
        <v>42962</v>
      </c>
      <c r="C224" s="4" t="s">
        <v>113</v>
      </c>
      <c r="E224" s="4" t="s">
        <v>271</v>
      </c>
      <c r="F224" s="4" t="s">
        <v>27</v>
      </c>
      <c r="G224" s="11" t="s">
        <v>8</v>
      </c>
      <c r="H224" s="14">
        <v>0.81956018518518514</v>
      </c>
      <c r="I224" s="14">
        <v>0.82530092592592597</v>
      </c>
      <c r="J224" s="14">
        <v>0.83254629629629628</v>
      </c>
      <c r="K224" s="8">
        <f t="shared" si="37"/>
        <v>5.740740740740824E-3</v>
      </c>
      <c r="L224" s="8">
        <f t="shared" si="38"/>
        <v>7.2453703703703187E-3</v>
      </c>
      <c r="M224" s="19">
        <f t="shared" si="39"/>
        <v>1.2986111111111143E-2</v>
      </c>
    </row>
    <row r="225" spans="2:13" x14ac:dyDescent="0.25">
      <c r="B225" s="10" t="s">
        <v>279</v>
      </c>
      <c r="H225" s="4" t="s">
        <v>1</v>
      </c>
      <c r="I225" s="4" t="s">
        <v>280</v>
      </c>
      <c r="J225" s="4" t="s">
        <v>281</v>
      </c>
      <c r="K225" s="8" t="str">
        <f t="shared" ref="K225:K239" si="40">IFERROR(I225-H225,"")</f>
        <v/>
      </c>
      <c r="L225" s="8" t="str">
        <f t="shared" ref="L225:L239" si="41">IFERROR(J225-I225,"")</f>
        <v/>
      </c>
      <c r="M225" s="19" t="str">
        <f t="shared" ref="M225:M239" si="42">IFERROR(J225-H225,"")</f>
        <v/>
      </c>
    </row>
    <row r="226" spans="2:13" x14ac:dyDescent="0.25">
      <c r="B226" s="10">
        <v>42962</v>
      </c>
      <c r="C226" s="4" t="s">
        <v>282</v>
      </c>
      <c r="E226" s="4" t="s">
        <v>218</v>
      </c>
      <c r="F226" s="4" t="s">
        <v>28</v>
      </c>
      <c r="G226" s="11" t="s">
        <v>69</v>
      </c>
      <c r="H226" s="14">
        <v>0.82824074074074072</v>
      </c>
      <c r="I226" s="14">
        <v>0.83364583333333331</v>
      </c>
      <c r="J226" s="14">
        <v>0.83895833333333336</v>
      </c>
      <c r="K226" s="8">
        <f t="shared" si="40"/>
        <v>5.4050925925925863E-3</v>
      </c>
      <c r="L226" s="8">
        <f t="shared" si="41"/>
        <v>5.3125000000000533E-3</v>
      </c>
      <c r="M226" s="19">
        <f t="shared" si="42"/>
        <v>1.071759259259264E-2</v>
      </c>
    </row>
    <row r="227" spans="2:13" x14ac:dyDescent="0.25">
      <c r="B227" s="10">
        <v>42962</v>
      </c>
      <c r="C227" s="4" t="s">
        <v>285</v>
      </c>
      <c r="E227" s="4" t="s">
        <v>220</v>
      </c>
      <c r="F227" s="4" t="s">
        <v>28</v>
      </c>
      <c r="G227" s="11" t="s">
        <v>69</v>
      </c>
      <c r="H227" s="14">
        <v>0.82349537037037035</v>
      </c>
      <c r="I227" s="14">
        <v>0.83219907407407412</v>
      </c>
      <c r="J227" s="14">
        <v>0.84068287037037026</v>
      </c>
      <c r="K227" s="8">
        <f t="shared" si="40"/>
        <v>8.703703703703769E-3</v>
      </c>
      <c r="L227" s="8">
        <f t="shared" si="41"/>
        <v>8.4837962962961422E-3</v>
      </c>
      <c r="M227" s="19">
        <f t="shared" si="42"/>
        <v>1.7187499999999911E-2</v>
      </c>
    </row>
    <row r="228" spans="2:13" x14ac:dyDescent="0.25">
      <c r="B228" s="10">
        <v>42962</v>
      </c>
      <c r="C228" s="4" t="s">
        <v>227</v>
      </c>
      <c r="E228" s="4" t="s">
        <v>120</v>
      </c>
      <c r="F228" s="4" t="s">
        <v>28</v>
      </c>
      <c r="G228" s="11" t="s">
        <v>7</v>
      </c>
      <c r="H228" s="14">
        <v>0.82739583333333344</v>
      </c>
      <c r="I228" s="14">
        <v>0.83497685185185189</v>
      </c>
      <c r="J228" s="14">
        <v>0.84221064814814817</v>
      </c>
      <c r="K228" s="8">
        <f t="shared" si="40"/>
        <v>7.5810185185184453E-3</v>
      </c>
      <c r="L228" s="8">
        <f t="shared" si="41"/>
        <v>7.2337962962962798E-3</v>
      </c>
      <c r="M228" s="19">
        <f t="shared" si="42"/>
        <v>1.4814814814814725E-2</v>
      </c>
    </row>
    <row r="229" spans="2:13" x14ac:dyDescent="0.25">
      <c r="B229" s="10">
        <v>42962</v>
      </c>
      <c r="C229" s="4" t="s">
        <v>217</v>
      </c>
      <c r="E229" s="4" t="s">
        <v>122</v>
      </c>
      <c r="F229" s="4" t="s">
        <v>28</v>
      </c>
      <c r="G229" s="11" t="s">
        <v>7</v>
      </c>
      <c r="H229" s="14">
        <v>0.82615740740740751</v>
      </c>
      <c r="I229" s="14">
        <v>0.83124999999999993</v>
      </c>
      <c r="J229" s="14">
        <v>0.8378472222222223</v>
      </c>
      <c r="K229" s="8">
        <f t="shared" si="40"/>
        <v>5.0925925925924265E-3</v>
      </c>
      <c r="L229" s="8">
        <f t="shared" si="41"/>
        <v>6.5972222222223653E-3</v>
      </c>
      <c r="M229" s="19">
        <f t="shared" si="42"/>
        <v>1.1689814814814792E-2</v>
      </c>
    </row>
    <row r="230" spans="2:13" x14ac:dyDescent="0.25">
      <c r="B230" s="10">
        <v>42962</v>
      </c>
      <c r="C230" s="4" t="s">
        <v>219</v>
      </c>
      <c r="E230" s="4" t="s">
        <v>124</v>
      </c>
      <c r="F230" s="4" t="s">
        <v>28</v>
      </c>
      <c r="G230" s="11" t="s">
        <v>7</v>
      </c>
      <c r="H230" s="14">
        <v>0.8256944444444444</v>
      </c>
      <c r="I230" s="14">
        <v>0.83321759259259265</v>
      </c>
      <c r="J230" s="14">
        <v>0.83923611111111107</v>
      </c>
      <c r="K230" s="8">
        <f t="shared" si="40"/>
        <v>7.5231481481482509E-3</v>
      </c>
      <c r="L230" s="8">
        <f t="shared" si="41"/>
        <v>6.0185185185184231E-3</v>
      </c>
      <c r="M230" s="19">
        <f t="shared" si="42"/>
        <v>1.3541666666666674E-2</v>
      </c>
    </row>
    <row r="231" spans="2:13" x14ac:dyDescent="0.25">
      <c r="B231" s="10">
        <v>42962</v>
      </c>
      <c r="C231" s="4" t="s">
        <v>223</v>
      </c>
      <c r="E231" s="4" t="s">
        <v>126</v>
      </c>
      <c r="F231" s="4" t="s">
        <v>28</v>
      </c>
      <c r="G231" s="11" t="s">
        <v>7</v>
      </c>
      <c r="H231" s="14">
        <v>0.82489583333333327</v>
      </c>
      <c r="I231" s="14">
        <v>0.83228009259259261</v>
      </c>
      <c r="J231" s="14">
        <v>0.83777777777777773</v>
      </c>
      <c r="K231" s="8">
        <f t="shared" si="40"/>
        <v>7.3842592592593403E-3</v>
      </c>
      <c r="L231" s="8">
        <f t="shared" si="41"/>
        <v>5.4976851851851194E-3</v>
      </c>
      <c r="M231" s="19">
        <f t="shared" si="42"/>
        <v>1.288194444444446E-2</v>
      </c>
    </row>
    <row r="232" spans="2:13" x14ac:dyDescent="0.25">
      <c r="B232" s="10">
        <v>42962</v>
      </c>
      <c r="C232" s="4" t="s">
        <v>225</v>
      </c>
      <c r="E232" s="4" t="s">
        <v>128</v>
      </c>
      <c r="F232" s="4" t="s">
        <v>28</v>
      </c>
      <c r="G232" s="11" t="s">
        <v>7</v>
      </c>
      <c r="H232" s="14">
        <v>0.82581018518518512</v>
      </c>
      <c r="I232" s="14">
        <v>0.83277777777777784</v>
      </c>
      <c r="J232" s="14">
        <v>0.83907407407407408</v>
      </c>
      <c r="K232" s="8">
        <f t="shared" si="40"/>
        <v>6.9675925925927196E-3</v>
      </c>
      <c r="L232" s="8">
        <f t="shared" si="41"/>
        <v>6.2962962962962443E-3</v>
      </c>
      <c r="M232" s="19">
        <f t="shared" si="42"/>
        <v>1.3263888888888964E-2</v>
      </c>
    </row>
    <row r="233" spans="2:13" x14ac:dyDescent="0.25">
      <c r="B233" s="10">
        <v>42962</v>
      </c>
      <c r="C233" s="4" t="s">
        <v>121</v>
      </c>
      <c r="E233" s="4" t="s">
        <v>130</v>
      </c>
      <c r="F233" s="4" t="s">
        <v>28</v>
      </c>
      <c r="G233" s="11" t="s">
        <v>7</v>
      </c>
      <c r="H233" s="14">
        <v>0.82398148148148154</v>
      </c>
      <c r="I233" s="14">
        <v>0.82980324074074074</v>
      </c>
      <c r="J233" s="14">
        <v>0.83505787037037038</v>
      </c>
      <c r="K233" s="8">
        <f t="shared" si="40"/>
        <v>5.8217592592592071E-3</v>
      </c>
      <c r="L233" s="8">
        <f t="shared" si="41"/>
        <v>5.2546296296296369E-3</v>
      </c>
      <c r="M233" s="19">
        <f t="shared" si="42"/>
        <v>1.1076388888888844E-2</v>
      </c>
    </row>
    <row r="234" spans="2:13" x14ac:dyDescent="0.25">
      <c r="B234" s="10">
        <v>42962</v>
      </c>
      <c r="C234" s="4" t="s">
        <v>284</v>
      </c>
      <c r="E234" s="4" t="s">
        <v>132</v>
      </c>
      <c r="F234" s="4" t="s">
        <v>28</v>
      </c>
      <c r="G234" s="11" t="s">
        <v>8</v>
      </c>
      <c r="H234" s="14">
        <v>0.82974537037037033</v>
      </c>
      <c r="I234" s="14">
        <v>0.83560185185185187</v>
      </c>
      <c r="J234" s="14">
        <v>0.84091435185185182</v>
      </c>
      <c r="K234" s="8">
        <f t="shared" si="40"/>
        <v>5.8564814814815458E-3</v>
      </c>
      <c r="L234" s="8">
        <f t="shared" si="41"/>
        <v>5.3124999999999423E-3</v>
      </c>
      <c r="M234" s="19">
        <f t="shared" si="42"/>
        <v>1.1168981481481488E-2</v>
      </c>
    </row>
    <row r="235" spans="2:13" x14ac:dyDescent="0.25">
      <c r="B235" s="10">
        <v>42962</v>
      </c>
      <c r="C235" s="4" t="s">
        <v>230</v>
      </c>
      <c r="E235" s="4" t="s">
        <v>228</v>
      </c>
      <c r="F235" s="4" t="s">
        <v>28</v>
      </c>
      <c r="G235" s="11" t="s">
        <v>8</v>
      </c>
      <c r="H235" s="14">
        <v>0.82656249999999998</v>
      </c>
      <c r="I235" s="14">
        <v>0.8357175925925926</v>
      </c>
      <c r="J235" s="14">
        <v>0.84207175925925926</v>
      </c>
      <c r="K235" s="8">
        <f t="shared" si="40"/>
        <v>9.1550925925926174E-3</v>
      </c>
      <c r="L235" s="8">
        <f t="shared" si="41"/>
        <v>6.3541666666666607E-3</v>
      </c>
      <c r="M235" s="19">
        <f t="shared" si="42"/>
        <v>1.5509259259259278E-2</v>
      </c>
    </row>
    <row r="236" spans="2:13" x14ac:dyDescent="0.25">
      <c r="B236" s="10">
        <v>42962</v>
      </c>
      <c r="C236" s="4" t="s">
        <v>290</v>
      </c>
      <c r="E236" s="4" t="s">
        <v>134</v>
      </c>
      <c r="F236" s="4" t="s">
        <v>28</v>
      </c>
      <c r="G236" s="11" t="s">
        <v>8</v>
      </c>
      <c r="H236" s="14">
        <v>0.82673611111111101</v>
      </c>
      <c r="I236" s="14">
        <v>0.83589120370370373</v>
      </c>
      <c r="J236" s="14">
        <v>0.84412037037037047</v>
      </c>
      <c r="K236" s="8">
        <f t="shared" si="40"/>
        <v>9.1550925925927285E-3</v>
      </c>
      <c r="L236" s="8">
        <f t="shared" si="41"/>
        <v>8.2291666666667318E-3</v>
      </c>
      <c r="M236" s="19">
        <f t="shared" si="42"/>
        <v>1.738425925925946E-2</v>
      </c>
    </row>
    <row r="237" spans="2:13" x14ac:dyDescent="0.25">
      <c r="B237" s="10">
        <v>42962</v>
      </c>
      <c r="C237" s="4" t="s">
        <v>229</v>
      </c>
      <c r="E237" s="4" t="s">
        <v>283</v>
      </c>
      <c r="F237" s="4" t="s">
        <v>28</v>
      </c>
      <c r="G237" s="11" t="s">
        <v>8</v>
      </c>
      <c r="H237" s="14">
        <v>0.82564814814814813</v>
      </c>
      <c r="I237" s="14">
        <v>0.83393518518518517</v>
      </c>
      <c r="J237" s="14">
        <v>0.84148148148148139</v>
      </c>
      <c r="K237" s="8">
        <f t="shared" si="40"/>
        <v>8.2870370370370372E-3</v>
      </c>
      <c r="L237" s="8">
        <f t="shared" si="41"/>
        <v>7.5462962962962177E-3</v>
      </c>
      <c r="M237" s="19">
        <f t="shared" si="42"/>
        <v>1.5833333333333255E-2</v>
      </c>
    </row>
    <row r="238" spans="2:13" x14ac:dyDescent="0.25">
      <c r="B238" s="10">
        <v>42962</v>
      </c>
      <c r="C238" s="4" t="s">
        <v>135</v>
      </c>
      <c r="E238" s="4" t="s">
        <v>136</v>
      </c>
      <c r="F238" s="4" t="s">
        <v>28</v>
      </c>
      <c r="G238" s="11" t="s">
        <v>8</v>
      </c>
      <c r="H238" s="14">
        <v>0.83431712962962967</v>
      </c>
      <c r="I238" s="14">
        <v>0.84219907407407402</v>
      </c>
      <c r="J238" s="14">
        <v>0.8481481481481481</v>
      </c>
      <c r="K238" s="8">
        <f t="shared" si="40"/>
        <v>7.8819444444443443E-3</v>
      </c>
      <c r="L238" s="8">
        <f t="shared" si="41"/>
        <v>5.9490740740740788E-3</v>
      </c>
      <c r="M238" s="19">
        <f t="shared" si="42"/>
        <v>1.3831018518518423E-2</v>
      </c>
    </row>
    <row r="239" spans="2:13" x14ac:dyDescent="0.25">
      <c r="B239" s="10">
        <v>42962</v>
      </c>
      <c r="C239" s="4" t="s">
        <v>139</v>
      </c>
      <c r="E239" s="4" t="s">
        <v>138</v>
      </c>
      <c r="F239" s="4" t="s">
        <v>28</v>
      </c>
      <c r="G239" s="11" t="s">
        <v>8</v>
      </c>
      <c r="H239" s="14">
        <v>0.83061342592592602</v>
      </c>
      <c r="I239" s="14">
        <v>0.83561342592592591</v>
      </c>
      <c r="J239" s="14">
        <v>0.84357638888888886</v>
      </c>
      <c r="K239" s="8">
        <f t="shared" si="40"/>
        <v>4.9999999999998934E-3</v>
      </c>
      <c r="L239" s="8">
        <f t="shared" si="41"/>
        <v>7.9629629629629495E-3</v>
      </c>
      <c r="M239" s="19">
        <f t="shared" si="42"/>
        <v>1.2962962962962843E-2</v>
      </c>
    </row>
    <row r="240" spans="2:13" x14ac:dyDescent="0.25">
      <c r="B240" s="10">
        <v>42962</v>
      </c>
      <c r="C240" s="4" t="s">
        <v>137</v>
      </c>
      <c r="E240" s="4" t="s">
        <v>140</v>
      </c>
      <c r="F240" s="4" t="s">
        <v>28</v>
      </c>
      <c r="G240" s="11" t="s">
        <v>8</v>
      </c>
      <c r="H240" s="14">
        <v>0.83303240740740747</v>
      </c>
      <c r="I240" s="14">
        <v>0.83825231481481488</v>
      </c>
      <c r="J240" s="14">
        <v>0.84336805555555561</v>
      </c>
      <c r="K240" s="8">
        <f t="shared" ref="K240:K246" si="43">IFERROR(I240-H240,"")</f>
        <v>5.2199074074074092E-3</v>
      </c>
      <c r="L240" s="8">
        <f t="shared" ref="L240:L246" si="44">IFERROR(J240-I240,"")</f>
        <v>5.1157407407407263E-3</v>
      </c>
      <c r="M240" s="19">
        <f t="shared" ref="M240:M246" si="45">IFERROR(J240-H240,"")</f>
        <v>1.0335648148148135E-2</v>
      </c>
    </row>
    <row r="241" spans="2:13" x14ac:dyDescent="0.25">
      <c r="B241" s="10">
        <v>42962</v>
      </c>
      <c r="C241" s="4" t="s">
        <v>293</v>
      </c>
      <c r="E241" s="4" t="s">
        <v>142</v>
      </c>
      <c r="F241" s="4" t="s">
        <v>28</v>
      </c>
      <c r="G241" s="11" t="s">
        <v>8</v>
      </c>
      <c r="H241" s="14">
        <v>0.82650462962962967</v>
      </c>
      <c r="I241" s="14">
        <v>0.83447916666666666</v>
      </c>
      <c r="J241" s="14">
        <v>0.84074074074074068</v>
      </c>
      <c r="K241" s="8">
        <f t="shared" si="43"/>
        <v>7.9745370370369884E-3</v>
      </c>
      <c r="L241" s="8">
        <f t="shared" si="44"/>
        <v>6.2615740740740167E-3</v>
      </c>
      <c r="M241" s="19">
        <f t="shared" si="45"/>
        <v>1.4236111111111005E-2</v>
      </c>
    </row>
    <row r="242" spans="2:13" x14ac:dyDescent="0.25">
      <c r="B242" s="10">
        <v>42962</v>
      </c>
      <c r="C242" s="4" t="s">
        <v>289</v>
      </c>
      <c r="E242" s="4" t="s">
        <v>144</v>
      </c>
      <c r="F242" s="4" t="s">
        <v>28</v>
      </c>
      <c r="G242" s="11" t="s">
        <v>8</v>
      </c>
      <c r="H242" s="14">
        <v>0.83245370370370375</v>
      </c>
      <c r="I242" s="14">
        <v>0.83917824074074077</v>
      </c>
      <c r="J242" s="14">
        <v>0.84486111111111117</v>
      </c>
      <c r="K242" s="8">
        <f t="shared" si="43"/>
        <v>6.724537037037015E-3</v>
      </c>
      <c r="L242" s="8">
        <f t="shared" si="44"/>
        <v>5.6828703703704075E-3</v>
      </c>
      <c r="M242" s="19">
        <f t="shared" si="45"/>
        <v>1.2407407407407423E-2</v>
      </c>
    </row>
    <row r="243" spans="2:13" x14ac:dyDescent="0.25">
      <c r="B243" s="10">
        <v>42962</v>
      </c>
      <c r="C243" s="4" t="s">
        <v>221</v>
      </c>
      <c r="E243" s="4" t="s">
        <v>146</v>
      </c>
      <c r="F243" s="4" t="s">
        <v>28</v>
      </c>
      <c r="G243" s="11" t="s">
        <v>8</v>
      </c>
      <c r="H243" s="14">
        <v>0.82800925925925928</v>
      </c>
      <c r="I243" s="14">
        <v>0.8338310185185186</v>
      </c>
      <c r="J243" s="14">
        <v>0.84016203703703696</v>
      </c>
      <c r="K243" s="8">
        <f t="shared" si="43"/>
        <v>5.8217592592593181E-3</v>
      </c>
      <c r="L243" s="8">
        <f t="shared" si="44"/>
        <v>6.3310185185183609E-3</v>
      </c>
      <c r="M243" s="19">
        <f t="shared" si="45"/>
        <v>1.2152777777777679E-2</v>
      </c>
    </row>
    <row r="244" spans="2:13" x14ac:dyDescent="0.25">
      <c r="B244" s="10">
        <v>42962</v>
      </c>
      <c r="C244" s="4" t="s">
        <v>291</v>
      </c>
      <c r="E244" s="4" t="s">
        <v>148</v>
      </c>
      <c r="F244" s="4" t="s">
        <v>28</v>
      </c>
      <c r="G244" s="11" t="s">
        <v>8</v>
      </c>
      <c r="H244" s="14">
        <v>0.82734953703703706</v>
      </c>
      <c r="I244" s="14">
        <v>0.83714120370370371</v>
      </c>
      <c r="J244" s="14">
        <v>0.84760416666666671</v>
      </c>
      <c r="K244" s="8">
        <f t="shared" si="43"/>
        <v>9.791666666666643E-3</v>
      </c>
      <c r="L244" s="8">
        <f t="shared" si="44"/>
        <v>1.0462962962963007E-2</v>
      </c>
      <c r="M244" s="19">
        <f t="shared" si="45"/>
        <v>2.025462962962965E-2</v>
      </c>
    </row>
    <row r="245" spans="2:13" x14ac:dyDescent="0.25">
      <c r="B245" s="10">
        <v>42962</v>
      </c>
      <c r="C245" s="4" t="s">
        <v>292</v>
      </c>
      <c r="E245" s="4" t="s">
        <v>150</v>
      </c>
      <c r="F245" s="4" t="s">
        <v>28</v>
      </c>
      <c r="G245" s="11" t="s">
        <v>8</v>
      </c>
      <c r="H245" s="14">
        <v>0.83171296296296304</v>
      </c>
      <c r="I245" s="14">
        <v>0.83945601851851848</v>
      </c>
      <c r="J245" s="14">
        <v>0.84930555555555554</v>
      </c>
      <c r="K245" s="8">
        <f t="shared" si="43"/>
        <v>7.7430555555554337E-3</v>
      </c>
      <c r="L245" s="8">
        <f t="shared" si="44"/>
        <v>9.8495370370370594E-3</v>
      </c>
      <c r="M245" s="19">
        <f t="shared" si="45"/>
        <v>1.7592592592592493E-2</v>
      </c>
    </row>
    <row r="246" spans="2:13" x14ac:dyDescent="0.25">
      <c r="B246" s="4" t="s">
        <v>286</v>
      </c>
      <c r="K246" s="8">
        <f t="shared" si="43"/>
        <v>0</v>
      </c>
      <c r="L246" s="8">
        <f t="shared" si="44"/>
        <v>0</v>
      </c>
      <c r="M246" s="19">
        <f t="shared" si="45"/>
        <v>0</v>
      </c>
    </row>
    <row r="247" spans="2:13" x14ac:dyDescent="0.25">
      <c r="B247" s="10">
        <v>42962</v>
      </c>
      <c r="E247" s="4" t="s">
        <v>287</v>
      </c>
      <c r="F247" s="4" t="s">
        <v>279</v>
      </c>
      <c r="G247" s="11" t="s">
        <v>288</v>
      </c>
      <c r="H247" s="14">
        <v>0.82604166666666667</v>
      </c>
      <c r="I247" s="14">
        <v>0.83090277777777777</v>
      </c>
      <c r="J247" s="14">
        <v>0.83506944444444453</v>
      </c>
      <c r="K247" s="8">
        <f t="shared" ref="K247" si="46">IFERROR(I247-H247,"")</f>
        <v>4.8611111111110938E-3</v>
      </c>
      <c r="L247" s="8">
        <f t="shared" ref="L247" si="47">IFERROR(J247-I247,"")</f>
        <v>4.1666666666667629E-3</v>
      </c>
      <c r="M247" s="19">
        <f t="shared" ref="M247" si="48">IFERROR(J247-H247,"")</f>
        <v>9.0277777777778567E-3</v>
      </c>
    </row>
  </sheetData>
  <autoFilter ref="B1:S153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5"/>
  <sheetViews>
    <sheetView workbookViewId="0">
      <selection activeCell="A18" sqref="A18"/>
    </sheetView>
  </sheetViews>
  <sheetFormatPr defaultColWidth="11" defaultRowHeight="15.75" x14ac:dyDescent="0.25"/>
  <cols>
    <col min="2" max="2" width="19.375" customWidth="1"/>
    <col min="3" max="3" width="17.125" bestFit="1" customWidth="1"/>
    <col min="4" max="4" width="19" bestFit="1" customWidth="1"/>
    <col min="5" max="5" width="10.5" bestFit="1" customWidth="1"/>
    <col min="6" max="6" width="6.5" customWidth="1"/>
    <col min="7" max="7" width="9.875" bestFit="1" customWidth="1"/>
    <col min="8" max="8" width="8.625" bestFit="1" customWidth="1"/>
    <col min="9" max="9" width="9.5" bestFit="1" customWidth="1"/>
    <col min="10" max="12" width="9.625" customWidth="1"/>
  </cols>
  <sheetData>
    <row r="2" spans="2:9" x14ac:dyDescent="0.25">
      <c r="B2" s="5" t="s">
        <v>11</v>
      </c>
      <c r="C2" t="s">
        <v>259</v>
      </c>
    </row>
    <row r="4" spans="2:9" x14ac:dyDescent="0.25">
      <c r="B4" s="5" t="s">
        <v>17</v>
      </c>
      <c r="C4" s="5" t="s">
        <v>9</v>
      </c>
      <c r="D4" s="5" t="s">
        <v>0</v>
      </c>
      <c r="E4" s="5" t="s">
        <v>18</v>
      </c>
      <c r="F4" s="5" t="s">
        <v>232</v>
      </c>
      <c r="G4" t="s">
        <v>233</v>
      </c>
      <c r="H4" t="s">
        <v>234</v>
      </c>
      <c r="I4" t="s">
        <v>235</v>
      </c>
    </row>
    <row r="5" spans="2:9" x14ac:dyDescent="0.25">
      <c r="B5" t="s">
        <v>259</v>
      </c>
      <c r="C5" t="s">
        <v>259</v>
      </c>
      <c r="D5" t="s">
        <v>259</v>
      </c>
      <c r="E5" t="s">
        <v>259</v>
      </c>
      <c r="F5" t="s">
        <v>259</v>
      </c>
      <c r="G5" s="6"/>
      <c r="H5" s="6"/>
      <c r="I5" s="6"/>
    </row>
  </sheetData>
  <conditionalFormatting sqref="C5:C2500">
    <cfRule type="containsText" dxfId="4" priority="4" operator="containsText" text="Silver">
      <formula>NOT(ISERROR(SEARCH("Silver",C5)))</formula>
    </cfRule>
    <cfRule type="containsText" dxfId="3" priority="5" operator="containsText" text="Gold">
      <formula>NOT(ISERROR(SEARCH("Gold",C5)))</formula>
    </cfRule>
    <cfRule type="containsText" dxfId="2" priority="3" operator="containsText" text="Platinum">
      <formula>NOT(ISERROR(SEARCH("Platinum",C5)))</formula>
    </cfRule>
    <cfRule type="containsText" dxfId="1" priority="2" operator="containsText" text="Bronze">
      <formula>NOT(ISERROR(SEARCH("Bronze",C5)))</formula>
    </cfRule>
    <cfRule type="containsText" dxfId="0" priority="1" operator="containsText" text="S&amp;D">
      <formula>NOT(ISERROR(SEARCH("S&amp;D",C5)))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6"/>
  <sheetViews>
    <sheetView workbookViewId="0">
      <selection activeCell="E6" sqref="E6"/>
    </sheetView>
  </sheetViews>
  <sheetFormatPr defaultColWidth="11" defaultRowHeight="15.75" x14ac:dyDescent="0.25"/>
  <cols>
    <col min="2" max="2" width="19.375" customWidth="1"/>
    <col min="3" max="3" width="17.125" bestFit="1" customWidth="1"/>
    <col min="4" max="4" width="14.875" bestFit="1" customWidth="1"/>
    <col min="5" max="5" width="10.5" bestFit="1" customWidth="1"/>
    <col min="6" max="6" width="5.625" bestFit="1" customWidth="1"/>
    <col min="7" max="7" width="9.875" bestFit="1" customWidth="1"/>
    <col min="8" max="8" width="8.625" bestFit="1" customWidth="1"/>
    <col min="9" max="9" width="9.5" bestFit="1" customWidth="1"/>
    <col min="10" max="12" width="9.625" customWidth="1"/>
  </cols>
  <sheetData>
    <row r="2" spans="2:9" x14ac:dyDescent="0.25">
      <c r="B2" s="5" t="s">
        <v>0</v>
      </c>
      <c r="C2" t="s">
        <v>10</v>
      </c>
    </row>
    <row r="4" spans="2:9" x14ac:dyDescent="0.25">
      <c r="B4" s="5" t="s">
        <v>17</v>
      </c>
      <c r="C4" s="5" t="s">
        <v>11</v>
      </c>
      <c r="D4" s="5" t="s">
        <v>9</v>
      </c>
      <c r="E4" s="5" t="s">
        <v>18</v>
      </c>
      <c r="F4" s="5" t="s">
        <v>232</v>
      </c>
      <c r="G4" t="s">
        <v>233</v>
      </c>
      <c r="H4" t="s">
        <v>234</v>
      </c>
      <c r="I4" t="s">
        <v>235</v>
      </c>
    </row>
    <row r="5" spans="2:9" x14ac:dyDescent="0.25">
      <c r="B5" t="s">
        <v>27</v>
      </c>
      <c r="C5" s="3">
        <v>42948</v>
      </c>
      <c r="D5" t="s">
        <v>7</v>
      </c>
      <c r="E5" t="s">
        <v>21</v>
      </c>
      <c r="F5" t="s">
        <v>12</v>
      </c>
      <c r="G5" s="6">
        <v>6.7013888888888887E-3</v>
      </c>
      <c r="H5" s="6">
        <v>7.951388888888888E-3</v>
      </c>
      <c r="I5" s="6">
        <v>1.4652777777777778E-2</v>
      </c>
    </row>
    <row r="6" spans="2:9" x14ac:dyDescent="0.25">
      <c r="C6" s="3">
        <v>42955</v>
      </c>
      <c r="D6" t="s">
        <v>8</v>
      </c>
      <c r="E6" t="s">
        <v>26</v>
      </c>
      <c r="F6" t="s">
        <v>12</v>
      </c>
      <c r="G6" s="6">
        <v>8.819444444444444E-3</v>
      </c>
      <c r="H6" s="6">
        <v>1.0104166666666668E-2</v>
      </c>
      <c r="I6" s="6">
        <v>1.892361111111111E-2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</vt:lpstr>
      <vt:lpstr>Race</vt:lpstr>
      <vt:lpstr>Entrant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Paul Goodwin</cp:lastModifiedBy>
  <dcterms:created xsi:type="dcterms:W3CDTF">2017-08-10T20:39:11Z</dcterms:created>
  <dcterms:modified xsi:type="dcterms:W3CDTF">2017-08-16T10:09:20Z</dcterms:modified>
</cp:coreProperties>
</file>